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8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<sst xmlns="http://schemas.openxmlformats.org/spreadsheetml/2006/main" count="823" uniqueCount="202">
  <si>
    <t>Asset Name</t>
  </si>
  <si>
    <t>Asset #</t>
  </si>
  <si>
    <t>Serial #</t>
  </si>
  <si>
    <t>Quantity</t>
  </si>
  <si>
    <t>Cost</t>
  </si>
  <si>
    <t>BUC - 4W</t>
  </si>
  <si>
    <t>TEN0001912</t>
  </si>
  <si>
    <t>Andrews CPE</t>
  </si>
  <si>
    <t>a02002a47</t>
  </si>
  <si>
    <t>TEN0002418</t>
  </si>
  <si>
    <t>a011375a38</t>
  </si>
  <si>
    <t>TEN0002419</t>
  </si>
  <si>
    <t>a02301a4k</t>
  </si>
  <si>
    <t>TEN0002420</t>
  </si>
  <si>
    <t>a01656a41</t>
  </si>
  <si>
    <t>TEN0002421</t>
  </si>
  <si>
    <t>a01659a41</t>
  </si>
  <si>
    <t>TEN0002422</t>
  </si>
  <si>
    <t>a01938a47</t>
  </si>
  <si>
    <t>TEN0002423</t>
  </si>
  <si>
    <t>a01657a41</t>
  </si>
  <si>
    <t>TEN0002424</t>
  </si>
  <si>
    <t>a01893a45</t>
  </si>
  <si>
    <t>TEN0002425</t>
  </si>
  <si>
    <t>a01936a47</t>
  </si>
  <si>
    <t>TEN0003501</t>
  </si>
  <si>
    <t>TEN0003571</t>
  </si>
  <si>
    <t>TEN0003646</t>
  </si>
  <si>
    <t>TEN0004762</t>
  </si>
  <si>
    <t>TEN0005977</t>
  </si>
  <si>
    <t>a02205a49</t>
  </si>
  <si>
    <t>TEN0006033</t>
  </si>
  <si>
    <t>a01937a47</t>
  </si>
  <si>
    <t>TEN0007375</t>
  </si>
  <si>
    <t>a02322a4x</t>
  </si>
  <si>
    <t>TEN0008066</t>
  </si>
  <si>
    <t>a02001a47</t>
  </si>
  <si>
    <t>TEN0008832</t>
  </si>
  <si>
    <t>a02204a49</t>
  </si>
  <si>
    <t>TEN0008889</t>
  </si>
  <si>
    <t>V-SAT Dish  1123-350</t>
  </si>
  <si>
    <t>TEN0004831</t>
  </si>
  <si>
    <t>VSAT Dish  1123-350 1.2M  Ku-Band</t>
  </si>
  <si>
    <t>TEN0004828</t>
  </si>
  <si>
    <t>TEN0004829</t>
  </si>
  <si>
    <t>TEN0004832</t>
  </si>
  <si>
    <t>TEN0004833</t>
  </si>
  <si>
    <t>TEN0004834</t>
  </si>
  <si>
    <t>TEN0004835</t>
  </si>
  <si>
    <t>VSAT Dish 1132  Series 990</t>
  </si>
  <si>
    <t>TEN0001910</t>
  </si>
  <si>
    <t>TEN0004824</t>
  </si>
  <si>
    <t>TEN0004825</t>
  </si>
  <si>
    <t>TEN0004826</t>
  </si>
  <si>
    <t>TEN0008890</t>
  </si>
  <si>
    <t>TEN0008891</t>
  </si>
  <si>
    <t>VSAT Dish  1132-350 1.2M  Ku-Band</t>
  </si>
  <si>
    <t>TEN0003418</t>
  </si>
  <si>
    <t>TEN0003434</t>
  </si>
  <si>
    <t>TEN0003498</t>
  </si>
  <si>
    <t>TEN0003569</t>
  </si>
  <si>
    <t>TEN0003611</t>
  </si>
  <si>
    <t>TEN0004223</t>
  </si>
  <si>
    <t>TEN0004730</t>
  </si>
  <si>
    <t>TEN0004737</t>
  </si>
  <si>
    <t>TEN0004741</t>
  </si>
  <si>
    <t>TEN0005621</t>
  </si>
  <si>
    <t>TEN0006927</t>
  </si>
  <si>
    <t>X1 Indoor Satellite  Router</t>
  </si>
  <si>
    <t>TEN0003417</t>
  </si>
  <si>
    <t>X1 Outdoor  Satellite Router</t>
  </si>
  <si>
    <t>TEN0002399</t>
  </si>
  <si>
    <t>TEN0002401</t>
  </si>
  <si>
    <t>TEN0002402</t>
  </si>
  <si>
    <t>TEN0002403</t>
  </si>
  <si>
    <t>TEN0003415</t>
  </si>
  <si>
    <t>TEN0003433</t>
  </si>
  <si>
    <t>TEN0004222</t>
  </si>
  <si>
    <t>TEN0004736</t>
  </si>
  <si>
    <t>TEN0008008</t>
  </si>
  <si>
    <t>TEN0008054</t>
  </si>
  <si>
    <t>X3 VSAT Modem  X3</t>
  </si>
  <si>
    <t>TEN0000655</t>
  </si>
  <si>
    <t>TEN0000660</t>
  </si>
  <si>
    <t>TEN0000661</t>
  </si>
  <si>
    <t>TEN0000662</t>
  </si>
  <si>
    <t>TEN0000663</t>
  </si>
  <si>
    <t>TEN0000664</t>
  </si>
  <si>
    <t>TEN0000665</t>
  </si>
  <si>
    <t>TEN0000666</t>
  </si>
  <si>
    <t>TEN0000667</t>
  </si>
  <si>
    <t>TEN0000668</t>
  </si>
  <si>
    <t>TEN0000669</t>
  </si>
  <si>
    <t>TEN0000670</t>
  </si>
  <si>
    <t>TEN0001315</t>
  </si>
  <si>
    <t>TEN0003499</t>
  </si>
  <si>
    <t>TEN0003568</t>
  </si>
  <si>
    <t>TEN0003647</t>
  </si>
  <si>
    <t>TEN0004763</t>
  </si>
  <si>
    <t>TEN0008309</t>
  </si>
  <si>
    <t>TEN0008892</t>
  </si>
  <si>
    <t>TEN0005009</t>
  </si>
  <si>
    <t>Pleasanton CPE</t>
  </si>
  <si>
    <t>TEN0005010</t>
  </si>
  <si>
    <t>TEN0005011</t>
  </si>
  <si>
    <t>TEN0005012</t>
  </si>
  <si>
    <t>TEN0005013</t>
  </si>
  <si>
    <t>TEN0005014</t>
  </si>
  <si>
    <t>TEN0005015</t>
  </si>
  <si>
    <t>TEN0005016</t>
  </si>
  <si>
    <t>TEN0005017</t>
  </si>
  <si>
    <t>TEN0005018</t>
  </si>
  <si>
    <t>TEN0005019</t>
  </si>
  <si>
    <t>TEN0005020</t>
  </si>
  <si>
    <t>TEN0005021</t>
  </si>
  <si>
    <t>TEN0005303</t>
  </si>
  <si>
    <t>A01952A47</t>
  </si>
  <si>
    <t>TEN0005344</t>
  </si>
  <si>
    <t>a01951a47</t>
  </si>
  <si>
    <t>TEN0005384</t>
  </si>
  <si>
    <t>TEN0005644</t>
  </si>
  <si>
    <t>TEN0005748</t>
  </si>
  <si>
    <t>TEN0007304</t>
  </si>
  <si>
    <t>TEN0005305</t>
  </si>
  <si>
    <t>TEN0005346</t>
  </si>
  <si>
    <t>TEN0005386</t>
  </si>
  <si>
    <t>TEN0005647</t>
  </si>
  <si>
    <t>TEN0005736</t>
  </si>
  <si>
    <t>TEN0005738</t>
  </si>
  <si>
    <t>TEN0005739</t>
  </si>
  <si>
    <t>TEN0005740</t>
  </si>
  <si>
    <t>TEN0005741</t>
  </si>
  <si>
    <t>TEN0005742</t>
  </si>
  <si>
    <t>TEN0005743</t>
  </si>
  <si>
    <t>TEN0005744</t>
  </si>
  <si>
    <t>TEN0005745</t>
  </si>
  <si>
    <t>TEN0005746</t>
  </si>
  <si>
    <t>TEN0007277</t>
  </si>
  <si>
    <t>TEN0007302</t>
  </si>
  <si>
    <t>TEN0000671</t>
  </si>
  <si>
    <t>TEN0004995</t>
  </si>
  <si>
    <t>TEN0004996</t>
  </si>
  <si>
    <t>TEN0004997</t>
  </si>
  <si>
    <t>TEN0004998</t>
  </si>
  <si>
    <t>TEN0004999</t>
  </si>
  <si>
    <t>TEN0005000</t>
  </si>
  <si>
    <t>TEN0005001</t>
  </si>
  <si>
    <t>TEN0005002</t>
  </si>
  <si>
    <t>TEN0005003</t>
  </si>
  <si>
    <t>TEN0005004</t>
  </si>
  <si>
    <t>TEN0005005</t>
  </si>
  <si>
    <t>TEN0005006</t>
  </si>
  <si>
    <t>TEN0005007</t>
  </si>
  <si>
    <t>TEN0005008</t>
  </si>
  <si>
    <t>TEN0005307</t>
  </si>
  <si>
    <t>TEN0005343</t>
  </si>
  <si>
    <t>TEN0005390</t>
  </si>
  <si>
    <t>TEN0006491</t>
  </si>
  <si>
    <t>TEN0007356</t>
  </si>
  <si>
    <t>TEN0007362</t>
  </si>
  <si>
    <t>TEN0007383</t>
  </si>
  <si>
    <t>TEN0006354</t>
  </si>
  <si>
    <t>Pleasanton Test  Lab</t>
  </si>
  <si>
    <t>VSAT Dish  1132-350 1.2M Ku-Band</t>
  </si>
  <si>
    <t>Current Location</t>
  </si>
  <si>
    <t>VSAT Dish 1132-350 1.2M  Ku-Band</t>
  </si>
  <si>
    <t xml:space="preserve">Satellite inventory report </t>
  </si>
  <si>
    <t>Total</t>
  </si>
  <si>
    <t>Andrews</t>
  </si>
  <si>
    <t>Pleasanton</t>
  </si>
  <si>
    <t>Stand Yes or No</t>
  </si>
  <si>
    <t>IDIRECT POWER CORD P0001034-0001</t>
  </si>
  <si>
    <t>VSAT HARDWARE KIT HDW OMT FD MTG 0200-087</t>
  </si>
  <si>
    <t>VSAT HARDWARE KIT FD SPRT HDW 1.2M VSAT 0200-186</t>
  </si>
  <si>
    <t>VSAT FEED ASSEMBLY 1.2M Ku-Band Feed Assembly 0800-1581</t>
  </si>
  <si>
    <t>ENTER COUNT</t>
  </si>
  <si>
    <t>5 ORDERED</t>
  </si>
  <si>
    <t>10 ORDERED</t>
  </si>
  <si>
    <t xml:space="preserve">5 ORDERED </t>
  </si>
  <si>
    <t>General Dynamics SATCOM 4x4 NonPenetrating Roof Mount 0800-3639</t>
  </si>
  <si>
    <t>iDirect Satellite Modem 19" Rack Mount Kit  9131-0104-0001</t>
  </si>
  <si>
    <t>Condition
Good, Fair, Poor</t>
  </si>
  <si>
    <t>Inventory Confirmed
Yes or No, Stand?</t>
  </si>
  <si>
    <t>Part #</t>
  </si>
  <si>
    <t>NJT5307F</t>
  </si>
  <si>
    <t>NJT5307F 4W Standard Ku-Band Block Upconverter</t>
  </si>
  <si>
    <t>BX500183</t>
  </si>
  <si>
    <t>iDirect Evolution X1 ODU Unit with DC- DC 12/24 VDC Power Module Set</t>
  </si>
  <si>
    <t>Description</t>
  </si>
  <si>
    <t>1132-990 w0800-3489</t>
  </si>
  <si>
    <t>General Dynamics SATCOM Technologies 1132 series 1.2M Ku-Band Tx/Rx Low Cross Pol Antenna</t>
  </si>
  <si>
    <t>K0000106-0001</t>
  </si>
  <si>
    <t xml:space="preserve">iDirect X1 Satellite router (Indoor Unit)  </t>
  </si>
  <si>
    <t>1123-350</t>
  </si>
  <si>
    <t>General Dynamics SATCOM Technologies 1123-350 1.2M Ku-Band Tx/Rx Antenna System.</t>
  </si>
  <si>
    <t>K0000042-0002</t>
  </si>
  <si>
    <t>iDirect X3 Modem</t>
  </si>
  <si>
    <t>http://www.ebay.com/itm/iDirect-Evolution-X3-Satellite-modem-router-with-power-supply-/322132903486?hash=item4b009e063e:g:uGAAAOSwJMhXDp-l</t>
  </si>
  <si>
    <t>damaged</t>
  </si>
  <si>
    <t>yes</t>
  </si>
  <si>
    <t>all good</t>
  </si>
  <si>
    <t>good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</si>
</sst>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[$$]#,##0.00"/>
    <numFmt numFmtId="173" formatCode="000000"/>
    <numFmt numFmtId="174" formatCode="00000"/>
    <numFmt numFmtId="175" formatCode="[$$-540A]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42" applyFont="1" applyBorder="1" applyAlignment="1">
      <alignment horizontal="center" vertical="top"/>
      <protection/>
    </xf>
    <xf numFmtId="0" fontId="3" fillId="0" borderId="0" xfId="42" applyFont="1" applyBorder="1">
      <alignment/>
      <protection/>
    </xf>
    <xf numFmtId="0" fontId="3" fillId="0" borderId="0" xfId="42" applyFont="1" applyBorder="1" applyAlignment="1">
      <alignment wrapText="1"/>
      <protection/>
    </xf>
    <xf numFmtId="0" fontId="3" fillId="0" borderId="0" xfId="42" applyFont="1" applyBorder="1" applyAlignment="1">
      <alignment horizontal="right"/>
      <protection/>
    </xf>
    <xf numFmtId="0" fontId="1" fillId="0" borderId="0" xfId="42" applyFont="1" applyBorder="1" applyAlignment="1">
      <alignment vertical="top" wrapText="1"/>
      <protection/>
    </xf>
    <xf numFmtId="0" fontId="3" fillId="0" borderId="0" xfId="0" applyFont="1" applyAlignment="1">
      <alignment/>
    </xf>
    <xf numFmtId="0" fontId="3" fillId="0" borderId="0" xfId="4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42" applyFont="1" applyBorder="1" applyAlignment="1">
      <alignment horizontal="center" vertical="top"/>
      <protection/>
    </xf>
    <xf numFmtId="175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33" borderId="0" xfId="42" applyFont="1" applyFill="1" applyBorder="1" applyAlignment="1">
      <alignment vertical="top"/>
      <protection/>
    </xf>
    <xf numFmtId="0" fontId="0" fillId="33" borderId="0" xfId="0" applyFill="1" applyAlignment="1">
      <alignment horizontal="center"/>
    </xf>
    <xf numFmtId="172" fontId="0" fillId="33" borderId="0" xfId="42" applyNumberFormat="1" applyFont="1" applyFill="1" applyBorder="1" applyAlignment="1">
      <alignment horizontal="right" vertical="top"/>
      <protection/>
    </xf>
    <xf numFmtId="0" fontId="0" fillId="33" borderId="0" xfId="0" applyFill="1" applyAlignment="1">
      <alignment/>
    </xf>
    <xf numFmtId="0" fontId="3" fillId="33" borderId="0" xfId="42" applyFont="1" applyFill="1" applyBorder="1" applyAlignment="1">
      <alignment vertical="top"/>
      <protection/>
    </xf>
    <xf numFmtId="0" fontId="3" fillId="33" borderId="10" xfId="0" applyFont="1" applyFill="1" applyBorder="1" applyAlignment="1">
      <alignment horizontal="center"/>
    </xf>
    <xf numFmtId="172" fontId="3" fillId="33" borderId="10" xfId="42" applyNumberFormat="1" applyFont="1" applyFill="1" applyBorder="1" applyAlignment="1">
      <alignment horizontal="right" vertical="top"/>
      <protection/>
    </xf>
    <xf numFmtId="8" fontId="0" fillId="33" borderId="0" xfId="42" applyNumberFormat="1" applyFont="1" applyFill="1" applyBorder="1" applyAlignment="1">
      <alignment horizontal="right" vertical="top" wrapText="1"/>
      <protection/>
    </xf>
    <xf numFmtId="8" fontId="3" fillId="33" borderId="10" xfId="42" applyNumberFormat="1" applyFont="1" applyFill="1" applyBorder="1" applyAlignment="1">
      <alignment horizontal="right" vertical="top" wrapText="1"/>
      <protection/>
    </xf>
    <xf numFmtId="0" fontId="0" fillId="33" borderId="0" xfId="42" applyFont="1" applyFill="1" applyBorder="1" applyAlignment="1">
      <alignment horizontal="right" vertical="top" wrapText="1"/>
      <protection/>
    </xf>
    <xf numFmtId="0" fontId="0" fillId="33" borderId="0" xfId="0" applyFill="1" applyAlignment="1">
      <alignment/>
    </xf>
    <xf numFmtId="172" fontId="3" fillId="33" borderId="10" xfId="0" applyNumberFormat="1" applyFont="1" applyFill="1" applyBorder="1" applyAlignment="1">
      <alignment/>
    </xf>
    <xf numFmtId="175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5" borderId="0" xfId="42" applyFont="1" applyFill="1" applyBorder="1" applyAlignment="1">
      <alignment vertical="top"/>
      <protection/>
    </xf>
    <xf numFmtId="0" fontId="0" fillId="5" borderId="0" xfId="0" applyFill="1" applyBorder="1" applyAlignment="1">
      <alignment horizontal="center"/>
    </xf>
    <xf numFmtId="172" fontId="0" fillId="5" borderId="0" xfId="42" applyNumberFormat="1" applyFont="1" applyFill="1" applyBorder="1" applyAlignment="1">
      <alignment horizontal="right" vertical="top"/>
      <protection/>
    </xf>
    <xf numFmtId="0" fontId="3" fillId="5" borderId="0" xfId="42" applyFont="1" applyFill="1" applyBorder="1" applyAlignment="1">
      <alignment vertical="top"/>
      <protection/>
    </xf>
    <xf numFmtId="0" fontId="3" fillId="5" borderId="10" xfId="0" applyFont="1" applyFill="1" applyBorder="1" applyAlignment="1">
      <alignment horizontal="center"/>
    </xf>
    <xf numFmtId="172" fontId="3" fillId="5" borderId="10" xfId="42" applyNumberFormat="1" applyFont="1" applyFill="1" applyBorder="1" applyAlignment="1">
      <alignment horizontal="right" vertical="top"/>
      <protection/>
    </xf>
    <xf numFmtId="0" fontId="3" fillId="5" borderId="0" xfId="0" applyFont="1" applyFill="1" applyBorder="1" applyAlignment="1">
      <alignment horizontal="center"/>
    </xf>
    <xf numFmtId="172" fontId="3" fillId="5" borderId="0" xfId="42" applyNumberFormat="1" applyFont="1" applyFill="1" applyBorder="1" applyAlignment="1">
      <alignment horizontal="right" vertical="top"/>
      <protection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0" xfId="42" applyFont="1" applyFill="1" applyBorder="1" applyAlignment="1">
      <alignment vertical="top" wrapText="1"/>
      <protection/>
    </xf>
    <xf numFmtId="0" fontId="0" fillId="5" borderId="0" xfId="0" applyFill="1" applyAlignment="1">
      <alignment/>
    </xf>
    <xf numFmtId="172" fontId="3" fillId="5" borderId="10" xfId="0" applyNumberFormat="1" applyFont="1" applyFill="1" applyBorder="1" applyAlignment="1">
      <alignment/>
    </xf>
    <xf numFmtId="175" fontId="3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172" fontId="3" fillId="33" borderId="0" xfId="0" applyNumberFormat="1" applyFont="1" applyFill="1" applyBorder="1" applyAlignment="1">
      <alignment/>
    </xf>
    <xf numFmtId="0" fontId="0" fillId="5" borderId="0" xfId="0" applyFill="1" applyAlignment="1">
      <alignment horizontal="right"/>
    </xf>
    <xf numFmtId="0" fontId="0" fillId="33" borderId="0" xfId="0" applyFill="1" applyAlignment="1">
      <alignment horizontal="right"/>
    </xf>
    <xf numFmtId="0" fontId="0" fillId="34" borderId="11" xfId="0" applyFill="1" applyBorder="1" applyAlignment="1">
      <alignment horizontal="center"/>
    </xf>
    <xf numFmtId="0" fontId="0" fillId="34" borderId="0" xfId="0" applyFill="1" applyAlignment="1">
      <alignment/>
    </xf>
    <xf numFmtId="0" fontId="1" fillId="0" borderId="0" xfId="42" applyFont="1" applyBorder="1" applyAlignment="1">
      <alignment horizontal="left" vertical="top" wrapText="1"/>
      <protection/>
    </xf>
    <xf numFmtId="0" fontId="2" fillId="0" borderId="0" xfId="42" applyFont="1" applyBorder="1" applyAlignment="1">
      <alignment horizontal="left" vertical="top"/>
      <protection/>
    </xf>
    <xf numFmtId="0" fontId="3" fillId="0" borderId="0" xfId="42" applyFont="1" applyBorder="1" applyAlignment="1">
      <alignment horizontal="left"/>
      <protection/>
    </xf>
    <xf numFmtId="0" fontId="0" fillId="33" borderId="0" xfId="42" applyFont="1" applyFill="1" applyBorder="1" applyAlignment="1">
      <alignment horizontal="left" vertical="top"/>
      <protection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173" fontId="0" fillId="33" borderId="0" xfId="42" applyNumberFormat="1" applyFont="1" applyFill="1" applyBorder="1" applyAlignment="1">
      <alignment horizontal="left" vertical="top"/>
      <protection/>
    </xf>
    <xf numFmtId="174" fontId="0" fillId="33" borderId="0" xfId="42" applyNumberFormat="1" applyFont="1" applyFill="1" applyBorder="1" applyAlignment="1">
      <alignment horizontal="left" vertical="top"/>
      <protection/>
    </xf>
    <xf numFmtId="1" fontId="0" fillId="33" borderId="0" xfId="42" applyNumberFormat="1" applyFont="1" applyFill="1" applyBorder="1" applyAlignment="1">
      <alignment horizontal="left" vertical="top"/>
      <protection/>
    </xf>
    <xf numFmtId="0" fontId="0" fillId="0" borderId="0" xfId="0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42" applyFont="1" applyFill="1" applyBorder="1" applyAlignment="1">
      <alignment horizontal="left" vertical="top"/>
      <protection/>
    </xf>
    <xf numFmtId="0" fontId="3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1" fontId="0" fillId="5" borderId="0" xfId="42" applyNumberFormat="1" applyFont="1" applyFill="1" applyBorder="1" applyAlignment="1">
      <alignment horizontal="left" vertical="top"/>
      <protection/>
    </xf>
    <xf numFmtId="0" fontId="0" fillId="0" borderId="0" xfId="0" applyAlignment="1">
      <alignment horizontal="left"/>
    </xf>
    <xf numFmtId="0" fontId="0" fillId="33" borderId="0" xfId="0" applyFont="1" applyFill="1" applyAlignment="1">
      <alignment/>
    </xf>
    <xf numFmtId="0" fontId="0" fillId="5" borderId="0" xfId="0" applyFont="1" applyFill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42" applyFont="1" applyBorder="1" applyAlignment="1">
      <alignment horizontal="center" vertical="top"/>
      <protection/>
    </xf>
    <xf numFmtId="0" fontId="0" fillId="34" borderId="0" xfId="0" applyFont="1" applyFill="1" applyAlignment="1">
      <alignment/>
    </xf>
    <xf numFmtId="0" fontId="37" fillId="0" borderId="0" xfId="56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bay.com/itm/iDirect-Evolution-X3-Satellite-modem-router-with-power-supply-/322132903486?hash=item4b009e063e:g:uGAAAOSwJMhXDp-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PageLayoutView="0" workbookViewId="0" topLeftCell="B2">
      <pane ySplit="4" topLeftCell="A6" activePane="bottomLeft" state="frozen"/>
      <selection pane="topLeft" activeCell="A2" sqref="A2"/>
      <selection pane="bottomLeft" activeCell="K81" sqref="K81"/>
    </sheetView>
  </sheetViews>
  <sheetFormatPr defaultColWidth="9.140625" defaultRowHeight="12.75"/>
  <cols>
    <col min="1" max="1" width="32.00390625" style="0" bestFit="1" customWidth="1"/>
    <col min="2" max="2" width="17.140625" style="0" customWidth="1"/>
    <col min="3" max="3" width="11.421875" style="0" bestFit="1" customWidth="1"/>
    <col min="4" max="4" width="17.7109375" style="0" customWidth="1"/>
    <col min="5" max="5" width="11.7109375" style="67" customWidth="1"/>
    <col min="6" max="6" width="8.7109375" style="8" customWidth="1"/>
    <col min="7" max="7" width="10.7109375" style="0" bestFit="1" customWidth="1"/>
    <col min="8" max="8" width="19.00390625" style="0" bestFit="1" customWidth="1"/>
    <col min="9" max="9" width="17.7109375" style="0" customWidth="1"/>
    <col min="10" max="10" width="32.7109375" style="0" customWidth="1"/>
  </cols>
  <sheetData>
    <row r="1" spans="4:8" ht="12.75" customHeight="1" hidden="1">
      <c r="D1" s="5"/>
      <c r="E1" s="52"/>
      <c r="F1" s="5"/>
      <c r="G1" s="5"/>
      <c r="H1" s="5"/>
    </row>
    <row r="2" spans="1:9" ht="22.5">
      <c r="A2" s="80" t="s">
        <v>166</v>
      </c>
      <c r="B2" s="80"/>
      <c r="C2" s="80"/>
      <c r="D2" s="80"/>
      <c r="E2" s="80"/>
      <c r="F2" s="80"/>
      <c r="G2" s="80"/>
      <c r="H2" s="12">
        <f>G25+G51+G54+G66+G87+G115+G133+G158</f>
        <v>67955</v>
      </c>
      <c r="I2" s="13" t="s">
        <v>167</v>
      </c>
    </row>
    <row r="3" spans="1:9" ht="22.5" hidden="1">
      <c r="A3" s="11"/>
      <c r="B3" s="11"/>
      <c r="C3" s="1"/>
      <c r="D3" s="1"/>
      <c r="E3" s="53"/>
      <c r="F3" s="1"/>
      <c r="G3" s="1"/>
      <c r="H3" s="29">
        <f>G25+G51+G54+G66+G87</f>
        <v>38200</v>
      </c>
      <c r="I3" s="30" t="s">
        <v>168</v>
      </c>
    </row>
    <row r="4" spans="1:9" ht="22.5" hidden="1">
      <c r="A4" s="11"/>
      <c r="B4" s="11"/>
      <c r="C4" s="1"/>
      <c r="D4" s="1"/>
      <c r="E4" s="53"/>
      <c r="F4" s="1"/>
      <c r="G4" s="1"/>
      <c r="H4" s="45">
        <f>G115+G133+G158</f>
        <v>29755</v>
      </c>
      <c r="I4" s="46" t="s">
        <v>169</v>
      </c>
    </row>
    <row r="5" spans="1:10" ht="26.25">
      <c r="A5" s="2" t="s">
        <v>0</v>
      </c>
      <c r="B5" s="2" t="s">
        <v>183</v>
      </c>
      <c r="C5" s="2" t="s">
        <v>1</v>
      </c>
      <c r="D5" s="3" t="s">
        <v>164</v>
      </c>
      <c r="E5" s="54" t="s">
        <v>2</v>
      </c>
      <c r="F5" s="7" t="s">
        <v>3</v>
      </c>
      <c r="G5" s="4" t="s">
        <v>4</v>
      </c>
      <c r="H5" s="71" t="s">
        <v>182</v>
      </c>
      <c r="I5" s="71" t="s">
        <v>181</v>
      </c>
      <c r="J5" s="73" t="s">
        <v>188</v>
      </c>
    </row>
    <row r="6" spans="1:10" ht="15">
      <c r="A6" s="17" t="s">
        <v>5</v>
      </c>
      <c r="B6" s="74" t="s">
        <v>184</v>
      </c>
      <c r="C6" s="17" t="s">
        <v>6</v>
      </c>
      <c r="D6" s="17" t="s">
        <v>7</v>
      </c>
      <c r="E6" s="55" t="s">
        <v>8</v>
      </c>
      <c r="F6" s="18">
        <v>1</v>
      </c>
      <c r="G6" s="19">
        <v>550</v>
      </c>
      <c r="H6" s="51"/>
      <c r="I6" s="81" t="s">
        <v>200</v>
      </c>
      <c r="J6" s="75" t="s">
        <v>185</v>
      </c>
    </row>
    <row r="7" spans="1:10" ht="15">
      <c r="A7" s="17" t="s">
        <v>5</v>
      </c>
      <c r="B7" s="74" t="s">
        <v>184</v>
      </c>
      <c r="C7" s="17" t="s">
        <v>9</v>
      </c>
      <c r="D7" s="17" t="s">
        <v>7</v>
      </c>
      <c r="E7" s="55" t="s">
        <v>10</v>
      </c>
      <c r="F7" s="18">
        <v>1</v>
      </c>
      <c r="G7" s="19">
        <v>550</v>
      </c>
      <c r="H7" s="51"/>
      <c r="I7" s="51"/>
      <c r="J7" s="75" t="s">
        <v>185</v>
      </c>
    </row>
    <row r="8" spans="1:10" ht="15">
      <c r="A8" s="17" t="s">
        <v>5</v>
      </c>
      <c r="B8" s="74" t="s">
        <v>184</v>
      </c>
      <c r="C8" s="17" t="s">
        <v>11</v>
      </c>
      <c r="D8" s="17" t="s">
        <v>7</v>
      </c>
      <c r="E8" s="55" t="s">
        <v>12</v>
      </c>
      <c r="F8" s="18">
        <v>1</v>
      </c>
      <c r="G8" s="19">
        <v>550</v>
      </c>
      <c r="H8" s="51"/>
      <c r="I8" s="51"/>
      <c r="J8" s="75" t="s">
        <v>185</v>
      </c>
    </row>
    <row r="9" spans="1:10" ht="15">
      <c r="A9" s="17" t="s">
        <v>5</v>
      </c>
      <c r="B9" s="74" t="s">
        <v>184</v>
      </c>
      <c r="C9" s="17" t="s">
        <v>13</v>
      </c>
      <c r="D9" s="17" t="s">
        <v>7</v>
      </c>
      <c r="E9" s="55" t="s">
        <v>14</v>
      </c>
      <c r="F9" s="18">
        <v>1</v>
      </c>
      <c r="G9" s="19">
        <v>550</v>
      </c>
      <c r="H9" s="51"/>
      <c r="I9" s="51"/>
      <c r="J9" s="75" t="s">
        <v>185</v>
      </c>
    </row>
    <row r="10" spans="1:10" ht="15">
      <c r="A10" s="17" t="s">
        <v>5</v>
      </c>
      <c r="B10" s="74" t="s">
        <v>184</v>
      </c>
      <c r="C10" s="17" t="s">
        <v>15</v>
      </c>
      <c r="D10" s="17" t="s">
        <v>7</v>
      </c>
      <c r="E10" s="55" t="s">
        <v>16</v>
      </c>
      <c r="F10" s="18">
        <v>1</v>
      </c>
      <c r="G10" s="19">
        <v>550</v>
      </c>
      <c r="H10" s="51"/>
      <c r="I10" s="51"/>
      <c r="J10" s="75" t="s">
        <v>185</v>
      </c>
    </row>
    <row r="11" spans="1:10" ht="15">
      <c r="A11" s="17" t="s">
        <v>5</v>
      </c>
      <c r="B11" s="74" t="s">
        <v>184</v>
      </c>
      <c r="C11" s="17" t="s">
        <v>17</v>
      </c>
      <c r="D11" s="17" t="s">
        <v>7</v>
      </c>
      <c r="E11" s="55" t="s">
        <v>18</v>
      </c>
      <c r="F11" s="18">
        <v>1</v>
      </c>
      <c r="G11" s="19">
        <v>550</v>
      </c>
      <c r="H11" s="51"/>
      <c r="I11" s="51"/>
      <c r="J11" s="75" t="s">
        <v>185</v>
      </c>
    </row>
    <row r="12" spans="1:10" ht="15">
      <c r="A12" s="17" t="s">
        <v>5</v>
      </c>
      <c r="B12" s="74" t="s">
        <v>184</v>
      </c>
      <c r="C12" s="17" t="s">
        <v>19</v>
      </c>
      <c r="D12" s="17" t="s">
        <v>7</v>
      </c>
      <c r="E12" s="55" t="s">
        <v>20</v>
      </c>
      <c r="F12" s="18">
        <v>1</v>
      </c>
      <c r="G12" s="19">
        <v>550</v>
      </c>
      <c r="H12" s="51"/>
      <c r="I12" s="51"/>
      <c r="J12" s="75" t="s">
        <v>185</v>
      </c>
    </row>
    <row r="13" spans="1:10" ht="15">
      <c r="A13" s="17" t="s">
        <v>5</v>
      </c>
      <c r="B13" s="74" t="s">
        <v>184</v>
      </c>
      <c r="C13" s="17" t="s">
        <v>21</v>
      </c>
      <c r="D13" s="17" t="s">
        <v>7</v>
      </c>
      <c r="E13" s="55" t="s">
        <v>22</v>
      </c>
      <c r="F13" s="18">
        <v>1</v>
      </c>
      <c r="G13" s="19">
        <v>550</v>
      </c>
      <c r="H13" s="51"/>
      <c r="I13" s="51"/>
      <c r="J13" s="75" t="s">
        <v>185</v>
      </c>
    </row>
    <row r="14" spans="1:10" ht="15">
      <c r="A14" s="17" t="s">
        <v>5</v>
      </c>
      <c r="B14" s="74" t="s">
        <v>184</v>
      </c>
      <c r="C14" s="17" t="s">
        <v>23</v>
      </c>
      <c r="D14" s="17" t="s">
        <v>7</v>
      </c>
      <c r="E14" s="55" t="s">
        <v>24</v>
      </c>
      <c r="F14" s="18">
        <v>1</v>
      </c>
      <c r="G14" s="19">
        <v>550</v>
      </c>
      <c r="H14" s="51"/>
      <c r="I14" s="51"/>
      <c r="J14" s="75" t="s">
        <v>185</v>
      </c>
    </row>
    <row r="15" spans="1:10" ht="15">
      <c r="A15" s="17" t="s">
        <v>5</v>
      </c>
      <c r="B15" s="74" t="s">
        <v>184</v>
      </c>
      <c r="C15" s="17" t="s">
        <v>25</v>
      </c>
      <c r="D15" s="17" t="s">
        <v>7</v>
      </c>
      <c r="E15" s="56"/>
      <c r="F15" s="18">
        <v>1</v>
      </c>
      <c r="G15" s="19">
        <v>550</v>
      </c>
      <c r="H15" s="51"/>
      <c r="I15" s="51"/>
      <c r="J15" s="75" t="s">
        <v>185</v>
      </c>
    </row>
    <row r="16" spans="1:10" ht="15">
      <c r="A16" s="17" t="s">
        <v>5</v>
      </c>
      <c r="B16" s="74" t="s">
        <v>184</v>
      </c>
      <c r="C16" s="17" t="s">
        <v>26</v>
      </c>
      <c r="D16" s="17" t="s">
        <v>7</v>
      </c>
      <c r="E16" s="56"/>
      <c r="F16" s="18">
        <v>1</v>
      </c>
      <c r="G16" s="19">
        <v>550</v>
      </c>
      <c r="H16" s="51"/>
      <c r="I16" s="51"/>
      <c r="J16" s="75" t="s">
        <v>185</v>
      </c>
    </row>
    <row r="17" spans="1:10" ht="15">
      <c r="A17" s="17" t="s">
        <v>5</v>
      </c>
      <c r="B17" s="74" t="s">
        <v>184</v>
      </c>
      <c r="C17" s="17" t="s">
        <v>27</v>
      </c>
      <c r="D17" s="17" t="s">
        <v>7</v>
      </c>
      <c r="E17" s="56"/>
      <c r="F17" s="18">
        <v>1</v>
      </c>
      <c r="G17" s="19">
        <v>550</v>
      </c>
      <c r="H17" s="51"/>
      <c r="I17" s="51"/>
      <c r="J17" s="75" t="s">
        <v>185</v>
      </c>
    </row>
    <row r="18" spans="1:10" ht="15">
      <c r="A18" s="17" t="s">
        <v>5</v>
      </c>
      <c r="B18" s="74" t="s">
        <v>184</v>
      </c>
      <c r="C18" s="17" t="s">
        <v>28</v>
      </c>
      <c r="D18" s="17" t="s">
        <v>7</v>
      </c>
      <c r="E18" s="56"/>
      <c r="F18" s="18">
        <v>1</v>
      </c>
      <c r="G18" s="19">
        <v>550</v>
      </c>
      <c r="H18" s="51"/>
      <c r="I18" s="51"/>
      <c r="J18" s="75" t="s">
        <v>185</v>
      </c>
    </row>
    <row r="19" spans="1:10" ht="15">
      <c r="A19" s="17" t="s">
        <v>5</v>
      </c>
      <c r="B19" s="74" t="s">
        <v>184</v>
      </c>
      <c r="C19" s="17" t="s">
        <v>29</v>
      </c>
      <c r="D19" s="17" t="s">
        <v>7</v>
      </c>
      <c r="E19" s="55" t="s">
        <v>30</v>
      </c>
      <c r="F19" s="18">
        <v>1</v>
      </c>
      <c r="G19" s="19">
        <v>550</v>
      </c>
      <c r="H19" s="51"/>
      <c r="I19" s="51"/>
      <c r="J19" s="75" t="s">
        <v>185</v>
      </c>
    </row>
    <row r="20" spans="1:10" ht="15">
      <c r="A20" s="17" t="s">
        <v>5</v>
      </c>
      <c r="B20" s="74" t="s">
        <v>184</v>
      </c>
      <c r="C20" s="17" t="s">
        <v>31</v>
      </c>
      <c r="D20" s="17" t="s">
        <v>7</v>
      </c>
      <c r="E20" s="55" t="s">
        <v>32</v>
      </c>
      <c r="F20" s="18">
        <v>1</v>
      </c>
      <c r="G20" s="19">
        <v>550</v>
      </c>
      <c r="H20" s="51"/>
      <c r="I20" s="51"/>
      <c r="J20" s="75" t="s">
        <v>185</v>
      </c>
    </row>
    <row r="21" spans="1:10" ht="15">
      <c r="A21" s="17" t="s">
        <v>5</v>
      </c>
      <c r="B21" s="74" t="s">
        <v>184</v>
      </c>
      <c r="C21" s="17" t="s">
        <v>33</v>
      </c>
      <c r="D21" s="17" t="s">
        <v>7</v>
      </c>
      <c r="E21" s="55" t="s">
        <v>34</v>
      </c>
      <c r="F21" s="18">
        <v>1</v>
      </c>
      <c r="G21" s="19">
        <v>550</v>
      </c>
      <c r="H21" s="51"/>
      <c r="I21" s="51"/>
      <c r="J21" s="75" t="s">
        <v>185</v>
      </c>
    </row>
    <row r="22" spans="1:10" ht="15">
      <c r="A22" s="17" t="s">
        <v>5</v>
      </c>
      <c r="B22" s="74" t="s">
        <v>184</v>
      </c>
      <c r="C22" s="17" t="s">
        <v>35</v>
      </c>
      <c r="D22" s="17" t="s">
        <v>7</v>
      </c>
      <c r="E22" s="55" t="s">
        <v>36</v>
      </c>
      <c r="F22" s="18">
        <v>1</v>
      </c>
      <c r="G22" s="19">
        <v>550</v>
      </c>
      <c r="H22" s="51"/>
      <c r="I22" s="51"/>
      <c r="J22" s="75" t="s">
        <v>185</v>
      </c>
    </row>
    <row r="23" spans="1:10" ht="15">
      <c r="A23" s="17" t="s">
        <v>5</v>
      </c>
      <c r="B23" s="74" t="s">
        <v>184</v>
      </c>
      <c r="C23" s="17" t="s">
        <v>37</v>
      </c>
      <c r="D23" s="17" t="s">
        <v>7</v>
      </c>
      <c r="E23" s="55" t="s">
        <v>38</v>
      </c>
      <c r="F23" s="18">
        <v>1</v>
      </c>
      <c r="G23" s="19">
        <v>550</v>
      </c>
      <c r="H23" s="51"/>
      <c r="I23" s="51"/>
      <c r="J23" s="75" t="s">
        <v>185</v>
      </c>
    </row>
    <row r="24" spans="1:10" ht="15">
      <c r="A24" s="17" t="s">
        <v>5</v>
      </c>
      <c r="B24" s="74" t="s">
        <v>184</v>
      </c>
      <c r="C24" s="17" t="s">
        <v>39</v>
      </c>
      <c r="D24" s="17" t="s">
        <v>7</v>
      </c>
      <c r="E24" s="56"/>
      <c r="F24" s="18">
        <v>1</v>
      </c>
      <c r="G24" s="19">
        <v>550</v>
      </c>
      <c r="H24" s="51"/>
      <c r="I24" s="51"/>
      <c r="J24" s="75" t="s">
        <v>185</v>
      </c>
    </row>
    <row r="25" spans="1:7" s="6" customFormat="1" ht="13.5" thickBot="1">
      <c r="A25" s="21"/>
      <c r="B25" s="21"/>
      <c r="C25" s="21"/>
      <c r="D25" s="21"/>
      <c r="E25" s="57"/>
      <c r="F25" s="22">
        <f>SUM(F6:F24)</f>
        <v>19</v>
      </c>
      <c r="G25" s="23">
        <f>SUM(G6:G24)</f>
        <v>10450</v>
      </c>
    </row>
    <row r="26" spans="1:8" ht="13.5" thickTop="1">
      <c r="A26" s="17"/>
      <c r="B26" s="17"/>
      <c r="C26" s="17"/>
      <c r="D26" s="17"/>
      <c r="E26" s="56"/>
      <c r="F26" s="18"/>
      <c r="G26" s="19"/>
      <c r="H26" s="16" t="s">
        <v>170</v>
      </c>
    </row>
    <row r="27" spans="1:10" ht="12.75" customHeight="1">
      <c r="A27" s="17" t="s">
        <v>49</v>
      </c>
      <c r="B27" s="74" t="s">
        <v>189</v>
      </c>
      <c r="C27" s="17" t="s">
        <v>50</v>
      </c>
      <c r="D27" s="17" t="s">
        <v>7</v>
      </c>
      <c r="E27" s="56"/>
      <c r="F27" s="18">
        <v>1</v>
      </c>
      <c r="G27" s="19">
        <v>245</v>
      </c>
      <c r="H27" s="51"/>
      <c r="I27" s="51"/>
      <c r="J27" s="76" t="s">
        <v>190</v>
      </c>
    </row>
    <row r="28" spans="1:10" ht="12.75" customHeight="1">
      <c r="A28" s="17" t="s">
        <v>49</v>
      </c>
      <c r="B28" s="74" t="s">
        <v>189</v>
      </c>
      <c r="C28" s="17" t="s">
        <v>51</v>
      </c>
      <c r="D28" s="17" t="s">
        <v>7</v>
      </c>
      <c r="E28" s="56"/>
      <c r="F28" s="18">
        <v>1</v>
      </c>
      <c r="G28" s="19">
        <v>245</v>
      </c>
      <c r="H28" s="51"/>
      <c r="I28" s="51"/>
      <c r="J28" s="76" t="s">
        <v>190</v>
      </c>
    </row>
    <row r="29" spans="1:10" ht="12.75" customHeight="1">
      <c r="A29" s="17" t="s">
        <v>49</v>
      </c>
      <c r="B29" s="74" t="s">
        <v>189</v>
      </c>
      <c r="C29" s="17" t="s">
        <v>52</v>
      </c>
      <c r="D29" s="17" t="s">
        <v>7</v>
      </c>
      <c r="E29" s="56"/>
      <c r="F29" s="18">
        <v>1</v>
      </c>
      <c r="G29" s="19">
        <v>245</v>
      </c>
      <c r="H29" s="51"/>
      <c r="I29" s="51"/>
      <c r="J29" s="76" t="s">
        <v>190</v>
      </c>
    </row>
    <row r="30" spans="1:10" ht="12.75" customHeight="1">
      <c r="A30" s="17" t="s">
        <v>49</v>
      </c>
      <c r="B30" s="74" t="s">
        <v>189</v>
      </c>
      <c r="C30" s="17" t="s">
        <v>53</v>
      </c>
      <c r="D30" s="17" t="s">
        <v>7</v>
      </c>
      <c r="E30" s="56"/>
      <c r="F30" s="18">
        <v>1</v>
      </c>
      <c r="G30" s="19">
        <v>245</v>
      </c>
      <c r="H30" s="51"/>
      <c r="I30" s="51"/>
      <c r="J30" s="76" t="s">
        <v>190</v>
      </c>
    </row>
    <row r="31" spans="1:10" ht="12.75" customHeight="1">
      <c r="A31" s="17" t="s">
        <v>49</v>
      </c>
      <c r="B31" s="74" t="s">
        <v>189</v>
      </c>
      <c r="C31" s="17" t="s">
        <v>54</v>
      </c>
      <c r="D31" s="17" t="s">
        <v>7</v>
      </c>
      <c r="E31" s="56"/>
      <c r="F31" s="18">
        <v>1</v>
      </c>
      <c r="G31" s="19">
        <v>245</v>
      </c>
      <c r="H31" s="51"/>
      <c r="I31" s="51"/>
      <c r="J31" s="76" t="s">
        <v>190</v>
      </c>
    </row>
    <row r="32" spans="1:10" ht="12.75" customHeight="1">
      <c r="A32" s="17" t="s">
        <v>49</v>
      </c>
      <c r="B32" s="74" t="s">
        <v>189</v>
      </c>
      <c r="C32" s="17" t="s">
        <v>55</v>
      </c>
      <c r="D32" s="17" t="s">
        <v>7</v>
      </c>
      <c r="E32" s="56"/>
      <c r="F32" s="18">
        <v>1</v>
      </c>
      <c r="G32" s="19">
        <v>245</v>
      </c>
      <c r="H32" s="51"/>
      <c r="I32" s="51"/>
      <c r="J32" s="76" t="s">
        <v>190</v>
      </c>
    </row>
    <row r="33" spans="1:10" ht="12.75" customHeight="1">
      <c r="A33" s="17" t="s">
        <v>40</v>
      </c>
      <c r="B33" s="17" t="s">
        <v>193</v>
      </c>
      <c r="C33" s="17" t="s">
        <v>41</v>
      </c>
      <c r="D33" s="17" t="s">
        <v>7</v>
      </c>
      <c r="E33" s="56"/>
      <c r="F33" s="18">
        <v>1</v>
      </c>
      <c r="G33" s="19">
        <v>265</v>
      </c>
      <c r="H33" s="51"/>
      <c r="I33" s="51"/>
      <c r="J33" s="76" t="s">
        <v>194</v>
      </c>
    </row>
    <row r="34" spans="1:10" ht="12.75" customHeight="1">
      <c r="A34" s="17" t="s">
        <v>42</v>
      </c>
      <c r="B34" s="17" t="s">
        <v>193</v>
      </c>
      <c r="C34" s="17" t="s">
        <v>43</v>
      </c>
      <c r="D34" s="17" t="s">
        <v>7</v>
      </c>
      <c r="E34" s="56"/>
      <c r="F34" s="18">
        <v>1</v>
      </c>
      <c r="G34" s="19">
        <v>265</v>
      </c>
      <c r="H34" s="51"/>
      <c r="I34" s="51"/>
      <c r="J34" s="76" t="s">
        <v>194</v>
      </c>
    </row>
    <row r="35" spans="1:10" ht="12.75" customHeight="1">
      <c r="A35" s="17" t="s">
        <v>42</v>
      </c>
      <c r="B35" s="17" t="s">
        <v>193</v>
      </c>
      <c r="C35" s="17" t="s">
        <v>44</v>
      </c>
      <c r="D35" s="17" t="s">
        <v>7</v>
      </c>
      <c r="E35" s="56"/>
      <c r="F35" s="18">
        <v>1</v>
      </c>
      <c r="G35" s="19">
        <v>265</v>
      </c>
      <c r="H35" s="51"/>
      <c r="I35" s="51"/>
      <c r="J35" s="76" t="s">
        <v>194</v>
      </c>
    </row>
    <row r="36" spans="1:10" ht="12.75" customHeight="1">
      <c r="A36" s="17" t="s">
        <v>42</v>
      </c>
      <c r="B36" s="17" t="s">
        <v>193</v>
      </c>
      <c r="C36" s="17" t="s">
        <v>45</v>
      </c>
      <c r="D36" s="17" t="s">
        <v>7</v>
      </c>
      <c r="E36" s="56"/>
      <c r="F36" s="18">
        <v>1</v>
      </c>
      <c r="G36" s="19">
        <v>265</v>
      </c>
      <c r="H36" s="51"/>
      <c r="I36" s="51"/>
      <c r="J36" s="76" t="s">
        <v>194</v>
      </c>
    </row>
    <row r="37" spans="1:10" ht="12.75" customHeight="1">
      <c r="A37" s="17" t="s">
        <v>42</v>
      </c>
      <c r="B37" s="17" t="s">
        <v>193</v>
      </c>
      <c r="C37" s="17" t="s">
        <v>46</v>
      </c>
      <c r="D37" s="17" t="s">
        <v>7</v>
      </c>
      <c r="E37" s="56"/>
      <c r="F37" s="18">
        <v>1</v>
      </c>
      <c r="G37" s="19">
        <v>265</v>
      </c>
      <c r="H37" s="51"/>
      <c r="I37" s="51"/>
      <c r="J37" s="76" t="s">
        <v>194</v>
      </c>
    </row>
    <row r="38" spans="1:10" ht="12.75" customHeight="1">
      <c r="A38" s="17" t="s">
        <v>42</v>
      </c>
      <c r="B38" s="17" t="s">
        <v>193</v>
      </c>
      <c r="C38" s="17" t="s">
        <v>47</v>
      </c>
      <c r="D38" s="17" t="s">
        <v>7</v>
      </c>
      <c r="E38" s="56"/>
      <c r="F38" s="18">
        <v>1</v>
      </c>
      <c r="G38" s="19">
        <v>265</v>
      </c>
      <c r="H38" s="51"/>
      <c r="I38" s="51"/>
      <c r="J38" s="76" t="s">
        <v>194</v>
      </c>
    </row>
    <row r="39" spans="1:10" ht="12.75" customHeight="1">
      <c r="A39" s="17" t="s">
        <v>42</v>
      </c>
      <c r="B39" s="17" t="s">
        <v>193</v>
      </c>
      <c r="C39" s="17" t="s">
        <v>48</v>
      </c>
      <c r="D39" s="17" t="s">
        <v>7</v>
      </c>
      <c r="E39" s="56"/>
      <c r="F39" s="18">
        <v>1</v>
      </c>
      <c r="G39" s="19">
        <v>265</v>
      </c>
      <c r="H39" s="51"/>
      <c r="I39" s="51"/>
      <c r="J39" s="76" t="s">
        <v>194</v>
      </c>
    </row>
    <row r="40" spans="1:10" ht="12.75" customHeight="1">
      <c r="A40" s="17" t="s">
        <v>56</v>
      </c>
      <c r="B40" s="17" t="s">
        <v>193</v>
      </c>
      <c r="C40" s="17" t="s">
        <v>57</v>
      </c>
      <c r="D40" s="17" t="s">
        <v>7</v>
      </c>
      <c r="E40" s="56"/>
      <c r="F40" s="18">
        <v>1</v>
      </c>
      <c r="G40" s="19">
        <v>265</v>
      </c>
      <c r="H40" s="51"/>
      <c r="I40" s="51"/>
      <c r="J40" s="76" t="s">
        <v>194</v>
      </c>
    </row>
    <row r="41" spans="1:10" ht="12.75" customHeight="1">
      <c r="A41" s="17" t="s">
        <v>56</v>
      </c>
      <c r="B41" s="17" t="s">
        <v>193</v>
      </c>
      <c r="C41" s="17" t="s">
        <v>58</v>
      </c>
      <c r="D41" s="17" t="s">
        <v>7</v>
      </c>
      <c r="E41" s="56"/>
      <c r="F41" s="18">
        <v>1</v>
      </c>
      <c r="G41" s="19">
        <v>265</v>
      </c>
      <c r="H41" s="51"/>
      <c r="I41" s="51"/>
      <c r="J41" s="76" t="s">
        <v>194</v>
      </c>
    </row>
    <row r="42" spans="1:10" ht="12.75" customHeight="1">
      <c r="A42" s="17" t="s">
        <v>56</v>
      </c>
      <c r="B42" s="17" t="s">
        <v>193</v>
      </c>
      <c r="C42" s="17" t="s">
        <v>59</v>
      </c>
      <c r="D42" s="17" t="s">
        <v>7</v>
      </c>
      <c r="E42" s="56"/>
      <c r="F42" s="18">
        <v>1</v>
      </c>
      <c r="G42" s="19">
        <v>265</v>
      </c>
      <c r="H42" s="51"/>
      <c r="I42" s="51"/>
      <c r="J42" s="76" t="s">
        <v>194</v>
      </c>
    </row>
    <row r="43" spans="1:10" ht="12.75" customHeight="1">
      <c r="A43" s="17" t="s">
        <v>56</v>
      </c>
      <c r="B43" s="17" t="s">
        <v>193</v>
      </c>
      <c r="C43" s="17" t="s">
        <v>60</v>
      </c>
      <c r="D43" s="17" t="s">
        <v>7</v>
      </c>
      <c r="E43" s="56"/>
      <c r="F43" s="18">
        <v>1</v>
      </c>
      <c r="G43" s="19">
        <v>265</v>
      </c>
      <c r="H43" s="51"/>
      <c r="I43" s="51"/>
      <c r="J43" s="76" t="s">
        <v>194</v>
      </c>
    </row>
    <row r="44" spans="1:10" ht="12.75" customHeight="1">
      <c r="A44" s="17" t="s">
        <v>56</v>
      </c>
      <c r="B44" s="17" t="s">
        <v>193</v>
      </c>
      <c r="C44" s="17" t="s">
        <v>61</v>
      </c>
      <c r="D44" s="17" t="s">
        <v>7</v>
      </c>
      <c r="E44" s="56"/>
      <c r="F44" s="18">
        <v>1</v>
      </c>
      <c r="G44" s="19">
        <v>265</v>
      </c>
      <c r="H44" s="51"/>
      <c r="I44" s="51"/>
      <c r="J44" s="76" t="s">
        <v>194</v>
      </c>
    </row>
    <row r="45" spans="1:10" ht="12.75" customHeight="1">
      <c r="A45" s="17" t="s">
        <v>56</v>
      </c>
      <c r="B45" s="17" t="s">
        <v>193</v>
      </c>
      <c r="C45" s="17" t="s">
        <v>62</v>
      </c>
      <c r="D45" s="17" t="s">
        <v>7</v>
      </c>
      <c r="E45" s="56"/>
      <c r="F45" s="18">
        <v>1</v>
      </c>
      <c r="G45" s="19">
        <v>265</v>
      </c>
      <c r="H45" s="51"/>
      <c r="I45" s="51"/>
      <c r="J45" s="76" t="s">
        <v>194</v>
      </c>
    </row>
    <row r="46" spans="1:10" ht="12.75" customHeight="1">
      <c r="A46" s="17" t="s">
        <v>56</v>
      </c>
      <c r="B46" s="17" t="s">
        <v>193</v>
      </c>
      <c r="C46" s="17" t="s">
        <v>63</v>
      </c>
      <c r="D46" s="17" t="s">
        <v>7</v>
      </c>
      <c r="E46" s="56"/>
      <c r="F46" s="18">
        <v>1</v>
      </c>
      <c r="G46" s="19">
        <v>265</v>
      </c>
      <c r="H46" s="51"/>
      <c r="I46" s="51"/>
      <c r="J46" s="76" t="s">
        <v>194</v>
      </c>
    </row>
    <row r="47" spans="1:10" ht="12.75" customHeight="1">
      <c r="A47" s="17" t="s">
        <v>56</v>
      </c>
      <c r="B47" s="17" t="s">
        <v>193</v>
      </c>
      <c r="C47" s="17" t="s">
        <v>64</v>
      </c>
      <c r="D47" s="17" t="s">
        <v>7</v>
      </c>
      <c r="E47" s="56"/>
      <c r="F47" s="18">
        <v>1</v>
      </c>
      <c r="G47" s="19">
        <v>265</v>
      </c>
      <c r="H47" s="51"/>
      <c r="I47" s="51"/>
      <c r="J47" s="76" t="s">
        <v>194</v>
      </c>
    </row>
    <row r="48" spans="1:10" ht="12.75" customHeight="1">
      <c r="A48" s="17" t="s">
        <v>56</v>
      </c>
      <c r="B48" s="17" t="s">
        <v>193</v>
      </c>
      <c r="C48" s="17" t="s">
        <v>65</v>
      </c>
      <c r="D48" s="17" t="s">
        <v>7</v>
      </c>
      <c r="E48" s="56"/>
      <c r="F48" s="18">
        <v>1</v>
      </c>
      <c r="G48" s="19">
        <v>265</v>
      </c>
      <c r="H48" s="51"/>
      <c r="I48" s="51"/>
      <c r="J48" s="76" t="s">
        <v>194</v>
      </c>
    </row>
    <row r="49" spans="1:10" ht="12.75" customHeight="1">
      <c r="A49" s="17" t="s">
        <v>56</v>
      </c>
      <c r="B49" s="17" t="s">
        <v>193</v>
      </c>
      <c r="C49" s="17" t="s">
        <v>66</v>
      </c>
      <c r="D49" s="17" t="s">
        <v>7</v>
      </c>
      <c r="E49" s="56"/>
      <c r="F49" s="18">
        <v>1</v>
      </c>
      <c r="G49" s="19">
        <v>265</v>
      </c>
      <c r="H49" s="51"/>
      <c r="I49" s="51"/>
      <c r="J49" s="76" t="s">
        <v>194</v>
      </c>
    </row>
    <row r="50" spans="1:10" ht="15">
      <c r="A50" s="17" t="s">
        <v>165</v>
      </c>
      <c r="B50" s="17" t="s">
        <v>193</v>
      </c>
      <c r="C50" s="17" t="s">
        <v>67</v>
      </c>
      <c r="D50" s="17" t="s">
        <v>7</v>
      </c>
      <c r="E50" s="56"/>
      <c r="F50" s="18">
        <v>1</v>
      </c>
      <c r="G50" s="19">
        <v>265</v>
      </c>
      <c r="H50" s="51"/>
      <c r="I50" s="51"/>
      <c r="J50" s="76" t="s">
        <v>194</v>
      </c>
    </row>
    <row r="51" spans="1:7" ht="13.5" thickBot="1">
      <c r="A51" s="17"/>
      <c r="B51" s="17"/>
      <c r="C51" s="17"/>
      <c r="D51" s="17"/>
      <c r="E51" s="56"/>
      <c r="F51" s="22">
        <f>SUM(F27:F50)</f>
        <v>24</v>
      </c>
      <c r="G51" s="23">
        <f>SUM(G27:G50)</f>
        <v>6240</v>
      </c>
    </row>
    <row r="52" spans="1:7" ht="13.5" thickTop="1">
      <c r="A52" s="17"/>
      <c r="B52" s="17"/>
      <c r="C52" s="20"/>
      <c r="D52" s="20"/>
      <c r="E52" s="56"/>
      <c r="F52" s="18"/>
      <c r="G52" s="20"/>
    </row>
    <row r="53" spans="1:10" ht="12.75" customHeight="1" thickBot="1">
      <c r="A53" s="17" t="s">
        <v>68</v>
      </c>
      <c r="B53" s="74" t="s">
        <v>191</v>
      </c>
      <c r="C53" s="17" t="s">
        <v>69</v>
      </c>
      <c r="D53" s="17" t="s">
        <v>7</v>
      </c>
      <c r="E53" s="56"/>
      <c r="F53" s="18">
        <v>1</v>
      </c>
      <c r="G53" s="19">
        <v>385</v>
      </c>
      <c r="H53" s="81" t="s">
        <v>199</v>
      </c>
      <c r="I53" s="81" t="s">
        <v>201</v>
      </c>
      <c r="J53" s="77" t="s">
        <v>192</v>
      </c>
    </row>
    <row r="54" spans="1:7" ht="13.5" thickBot="1">
      <c r="A54" s="17"/>
      <c r="B54" s="17"/>
      <c r="C54" s="17"/>
      <c r="D54" s="17"/>
      <c r="E54" s="56"/>
      <c r="F54" s="22">
        <v>1</v>
      </c>
      <c r="G54" s="23">
        <f>G53</f>
        <v>385</v>
      </c>
    </row>
    <row r="55" spans="1:7" ht="13.5" thickTop="1">
      <c r="A55" s="17"/>
      <c r="B55" s="17"/>
      <c r="C55" s="17"/>
      <c r="D55" s="17"/>
      <c r="E55" s="56"/>
      <c r="F55" s="18"/>
      <c r="G55" s="19"/>
    </row>
    <row r="56" spans="1:10" ht="12.75" customHeight="1">
      <c r="A56" s="17" t="s">
        <v>70</v>
      </c>
      <c r="B56" s="74" t="s">
        <v>186</v>
      </c>
      <c r="C56" s="17" t="s">
        <v>71</v>
      </c>
      <c r="D56" s="17" t="s">
        <v>7</v>
      </c>
      <c r="E56" s="58">
        <v>2637</v>
      </c>
      <c r="F56" s="18">
        <v>0</v>
      </c>
      <c r="G56" s="24">
        <v>0</v>
      </c>
      <c r="H56" s="51"/>
      <c r="I56" s="81" t="s">
        <v>198</v>
      </c>
      <c r="J56" s="78" t="s">
        <v>187</v>
      </c>
    </row>
    <row r="57" spans="1:10" ht="12.75" customHeight="1">
      <c r="A57" s="17" t="s">
        <v>70</v>
      </c>
      <c r="B57" s="74" t="s">
        <v>186</v>
      </c>
      <c r="C57" s="17" t="s">
        <v>72</v>
      </c>
      <c r="D57" s="17" t="s">
        <v>7</v>
      </c>
      <c r="E57" s="58">
        <v>2947</v>
      </c>
      <c r="F57" s="18">
        <v>1</v>
      </c>
      <c r="G57" s="24">
        <v>1085</v>
      </c>
      <c r="H57" s="81" t="s">
        <v>199</v>
      </c>
      <c r="I57" s="51"/>
      <c r="J57" s="78" t="s">
        <v>187</v>
      </c>
    </row>
    <row r="58" spans="1:10" ht="12.75" customHeight="1">
      <c r="A58" s="17" t="s">
        <v>70</v>
      </c>
      <c r="B58" s="74" t="s">
        <v>186</v>
      </c>
      <c r="C58" s="17" t="s">
        <v>73</v>
      </c>
      <c r="D58" s="17" t="s">
        <v>7</v>
      </c>
      <c r="E58" s="58">
        <v>2298</v>
      </c>
      <c r="F58" s="18">
        <v>1</v>
      </c>
      <c r="G58" s="24">
        <v>1085</v>
      </c>
      <c r="H58" s="81" t="s">
        <v>199</v>
      </c>
      <c r="I58" s="51"/>
      <c r="J58" s="78" t="s">
        <v>187</v>
      </c>
    </row>
    <row r="59" spans="1:10" ht="12.75" customHeight="1">
      <c r="A59" s="17" t="s">
        <v>70</v>
      </c>
      <c r="B59" s="74" t="s">
        <v>186</v>
      </c>
      <c r="C59" s="17" t="s">
        <v>74</v>
      </c>
      <c r="D59" s="17" t="s">
        <v>7</v>
      </c>
      <c r="E59" s="58">
        <v>3181</v>
      </c>
      <c r="F59" s="18">
        <v>1</v>
      </c>
      <c r="G59" s="24">
        <v>1085</v>
      </c>
      <c r="H59" s="81" t="s">
        <v>199</v>
      </c>
      <c r="I59" s="51"/>
      <c r="J59" s="78" t="s">
        <v>187</v>
      </c>
    </row>
    <row r="60" spans="1:10" ht="12.75" customHeight="1">
      <c r="A60" s="17" t="s">
        <v>70</v>
      </c>
      <c r="B60" s="74" t="s">
        <v>186</v>
      </c>
      <c r="C60" s="17" t="s">
        <v>75</v>
      </c>
      <c r="D60" s="17" t="s">
        <v>7</v>
      </c>
      <c r="E60" s="56"/>
      <c r="F60" s="18">
        <v>1</v>
      </c>
      <c r="G60" s="24">
        <v>1085</v>
      </c>
      <c r="H60" s="81" t="s">
        <v>199</v>
      </c>
      <c r="I60" s="51"/>
      <c r="J60" s="78" t="s">
        <v>187</v>
      </c>
    </row>
    <row r="61" spans="1:10" ht="12.75" customHeight="1">
      <c r="A61" s="17" t="s">
        <v>70</v>
      </c>
      <c r="B61" s="74" t="s">
        <v>186</v>
      </c>
      <c r="C61" s="17" t="s">
        <v>76</v>
      </c>
      <c r="D61" s="17" t="s">
        <v>7</v>
      </c>
      <c r="E61" s="56"/>
      <c r="F61" s="18">
        <v>1</v>
      </c>
      <c r="G61" s="24">
        <v>1085</v>
      </c>
      <c r="H61" s="81" t="s">
        <v>199</v>
      </c>
      <c r="I61" s="51"/>
      <c r="J61" s="78" t="s">
        <v>187</v>
      </c>
    </row>
    <row r="62" spans="1:10" ht="12.75" customHeight="1">
      <c r="A62" s="17" t="s">
        <v>70</v>
      </c>
      <c r="B62" s="74" t="s">
        <v>186</v>
      </c>
      <c r="C62" s="17" t="s">
        <v>77</v>
      </c>
      <c r="D62" s="17" t="s">
        <v>7</v>
      </c>
      <c r="E62" s="56"/>
      <c r="F62" s="18">
        <v>1</v>
      </c>
      <c r="G62" s="24">
        <v>1085</v>
      </c>
      <c r="H62" s="81" t="s">
        <v>199</v>
      </c>
      <c r="I62" s="51"/>
      <c r="J62" s="78" t="s">
        <v>187</v>
      </c>
    </row>
    <row r="63" spans="1:10" ht="12.75" customHeight="1">
      <c r="A63" s="17" t="s">
        <v>70</v>
      </c>
      <c r="B63" s="74" t="s">
        <v>186</v>
      </c>
      <c r="C63" s="17" t="s">
        <v>78</v>
      </c>
      <c r="D63" s="17" t="s">
        <v>7</v>
      </c>
      <c r="E63" s="59">
        <v>2999</v>
      </c>
      <c r="F63" s="18">
        <v>1</v>
      </c>
      <c r="G63" s="24">
        <v>1085</v>
      </c>
      <c r="H63" s="81" t="s">
        <v>199</v>
      </c>
      <c r="I63" s="51"/>
      <c r="J63" s="78" t="s">
        <v>187</v>
      </c>
    </row>
    <row r="64" spans="1:10" ht="12.75" customHeight="1">
      <c r="A64" s="17" t="s">
        <v>70</v>
      </c>
      <c r="B64" s="74" t="s">
        <v>186</v>
      </c>
      <c r="C64" s="17" t="s">
        <v>79</v>
      </c>
      <c r="D64" s="17" t="s">
        <v>7</v>
      </c>
      <c r="E64" s="58">
        <v>1690</v>
      </c>
      <c r="F64" s="18">
        <v>1</v>
      </c>
      <c r="G64" s="24">
        <v>1085</v>
      </c>
      <c r="H64" s="81" t="s">
        <v>199</v>
      </c>
      <c r="I64" s="51"/>
      <c r="J64" s="78" t="s">
        <v>187</v>
      </c>
    </row>
    <row r="65" spans="1:10" ht="12.75" customHeight="1">
      <c r="A65" s="17" t="s">
        <v>70</v>
      </c>
      <c r="B65" s="74" t="s">
        <v>186</v>
      </c>
      <c r="C65" s="17" t="s">
        <v>80</v>
      </c>
      <c r="D65" s="17" t="s">
        <v>7</v>
      </c>
      <c r="E65" s="58">
        <v>2175</v>
      </c>
      <c r="F65" s="18">
        <v>0</v>
      </c>
      <c r="G65" s="24">
        <v>0</v>
      </c>
      <c r="H65" s="51"/>
      <c r="I65" s="81" t="s">
        <v>198</v>
      </c>
      <c r="J65" s="78" t="s">
        <v>187</v>
      </c>
    </row>
    <row r="66" spans="1:7" ht="13.5" thickBot="1">
      <c r="A66" s="17"/>
      <c r="B66" s="17"/>
      <c r="C66" s="17"/>
      <c r="D66" s="17"/>
      <c r="E66" s="58"/>
      <c r="F66" s="22">
        <f>SUM(F56:F65)</f>
        <v>8</v>
      </c>
      <c r="G66" s="25">
        <f>SUM(G56:G65)</f>
        <v>8680</v>
      </c>
    </row>
    <row r="67" spans="1:7" ht="13.5" thickTop="1">
      <c r="A67" s="17"/>
      <c r="B67" s="17"/>
      <c r="C67" s="17"/>
      <c r="D67" s="17"/>
      <c r="E67" s="58"/>
      <c r="F67" s="18"/>
      <c r="G67" s="26"/>
    </row>
    <row r="68" spans="1:10" ht="12.75" customHeight="1">
      <c r="A68" s="17" t="s">
        <v>81</v>
      </c>
      <c r="B68" s="17" t="s">
        <v>195</v>
      </c>
      <c r="C68" s="17" t="s">
        <v>82</v>
      </c>
      <c r="D68" s="17" t="s">
        <v>7</v>
      </c>
      <c r="E68" s="60">
        <v>181102</v>
      </c>
      <c r="F68" s="18">
        <v>1</v>
      </c>
      <c r="G68" s="19">
        <v>655</v>
      </c>
      <c r="H68" s="81" t="s">
        <v>199</v>
      </c>
      <c r="I68" s="81" t="s">
        <v>200</v>
      </c>
      <c r="J68" s="79" t="s">
        <v>196</v>
      </c>
    </row>
    <row r="69" spans="1:10" ht="12.75" customHeight="1">
      <c r="A69" s="17" t="s">
        <v>81</v>
      </c>
      <c r="B69" s="17" t="s">
        <v>195</v>
      </c>
      <c r="C69" s="17" t="s">
        <v>83</v>
      </c>
      <c r="D69" s="17" t="s">
        <v>7</v>
      </c>
      <c r="E69" s="60">
        <v>181238</v>
      </c>
      <c r="F69" s="18">
        <v>1</v>
      </c>
      <c r="G69" s="19">
        <v>655</v>
      </c>
      <c r="H69" s="81" t="s">
        <v>199</v>
      </c>
      <c r="I69" s="51"/>
      <c r="J69" s="79" t="s">
        <v>196</v>
      </c>
    </row>
    <row r="70" spans="1:10" ht="12.75" customHeight="1">
      <c r="A70" s="17" t="s">
        <v>81</v>
      </c>
      <c r="B70" s="17" t="s">
        <v>195</v>
      </c>
      <c r="C70" s="17" t="s">
        <v>84</v>
      </c>
      <c r="D70" s="17" t="s">
        <v>7</v>
      </c>
      <c r="E70" s="60">
        <v>181506</v>
      </c>
      <c r="F70" s="18">
        <v>1</v>
      </c>
      <c r="G70" s="19">
        <v>655</v>
      </c>
      <c r="H70" s="81" t="s">
        <v>199</v>
      </c>
      <c r="I70" s="51"/>
      <c r="J70" s="79" t="s">
        <v>196</v>
      </c>
    </row>
    <row r="71" spans="1:10" ht="12.75" customHeight="1">
      <c r="A71" s="17" t="s">
        <v>81</v>
      </c>
      <c r="B71" s="17" t="s">
        <v>195</v>
      </c>
      <c r="C71" s="17" t="s">
        <v>85</v>
      </c>
      <c r="D71" s="17" t="s">
        <v>7</v>
      </c>
      <c r="E71" s="60">
        <v>181142</v>
      </c>
      <c r="F71" s="18">
        <v>1</v>
      </c>
      <c r="G71" s="19">
        <v>655</v>
      </c>
      <c r="H71" s="81" t="s">
        <v>199</v>
      </c>
      <c r="I71" s="51"/>
      <c r="J71" s="79" t="s">
        <v>196</v>
      </c>
    </row>
    <row r="72" spans="1:10" ht="12.75" customHeight="1">
      <c r="A72" s="17" t="s">
        <v>81</v>
      </c>
      <c r="B72" s="17" t="s">
        <v>195</v>
      </c>
      <c r="C72" s="17" t="s">
        <v>86</v>
      </c>
      <c r="D72" s="17" t="s">
        <v>7</v>
      </c>
      <c r="E72" s="60">
        <v>181140</v>
      </c>
      <c r="F72" s="18">
        <v>1</v>
      </c>
      <c r="G72" s="19">
        <v>655</v>
      </c>
      <c r="H72" s="81" t="s">
        <v>199</v>
      </c>
      <c r="I72" s="51"/>
      <c r="J72" s="79" t="s">
        <v>196</v>
      </c>
    </row>
    <row r="73" spans="1:10" ht="12.75" customHeight="1">
      <c r="A73" s="17" t="s">
        <v>81</v>
      </c>
      <c r="B73" s="17" t="s">
        <v>195</v>
      </c>
      <c r="C73" s="17" t="s">
        <v>87</v>
      </c>
      <c r="D73" s="17" t="s">
        <v>7</v>
      </c>
      <c r="E73" s="60">
        <v>177561</v>
      </c>
      <c r="F73" s="18">
        <v>1</v>
      </c>
      <c r="G73" s="19">
        <v>655</v>
      </c>
      <c r="H73" s="81" t="s">
        <v>199</v>
      </c>
      <c r="I73" s="51"/>
      <c r="J73" s="79" t="s">
        <v>196</v>
      </c>
    </row>
    <row r="74" spans="1:10" ht="12.75" customHeight="1">
      <c r="A74" s="17" t="s">
        <v>81</v>
      </c>
      <c r="B74" s="17" t="s">
        <v>195</v>
      </c>
      <c r="C74" s="17" t="s">
        <v>88</v>
      </c>
      <c r="D74" s="17" t="s">
        <v>7</v>
      </c>
      <c r="E74" s="60">
        <v>177413</v>
      </c>
      <c r="F74" s="18">
        <v>1</v>
      </c>
      <c r="G74" s="19">
        <v>655</v>
      </c>
      <c r="H74" s="81" t="s">
        <v>199</v>
      </c>
      <c r="I74" s="51"/>
      <c r="J74" s="79" t="s">
        <v>196</v>
      </c>
    </row>
    <row r="75" spans="1:10" ht="12.75" customHeight="1">
      <c r="A75" s="17" t="s">
        <v>81</v>
      </c>
      <c r="B75" s="17" t="s">
        <v>195</v>
      </c>
      <c r="C75" s="17" t="s">
        <v>89</v>
      </c>
      <c r="D75" s="17" t="s">
        <v>7</v>
      </c>
      <c r="E75" s="60">
        <v>177521</v>
      </c>
      <c r="F75" s="18">
        <v>1</v>
      </c>
      <c r="G75" s="19">
        <v>655</v>
      </c>
      <c r="H75" s="81" t="s">
        <v>199</v>
      </c>
      <c r="I75" s="51"/>
      <c r="J75" s="79" t="s">
        <v>196</v>
      </c>
    </row>
    <row r="76" spans="1:10" ht="12.75" customHeight="1">
      <c r="A76" s="17" t="s">
        <v>81</v>
      </c>
      <c r="B76" s="17" t="s">
        <v>195</v>
      </c>
      <c r="C76" s="17" t="s">
        <v>90</v>
      </c>
      <c r="D76" s="17" t="s">
        <v>7</v>
      </c>
      <c r="E76" s="60">
        <v>177759</v>
      </c>
      <c r="F76" s="18">
        <v>1</v>
      </c>
      <c r="G76" s="19">
        <v>655</v>
      </c>
      <c r="H76" s="81" t="s">
        <v>199</v>
      </c>
      <c r="I76" s="51"/>
      <c r="J76" s="79" t="s">
        <v>196</v>
      </c>
    </row>
    <row r="77" spans="1:10" ht="12.75" customHeight="1">
      <c r="A77" s="17" t="s">
        <v>81</v>
      </c>
      <c r="B77" s="17" t="s">
        <v>195</v>
      </c>
      <c r="C77" s="17" t="s">
        <v>91</v>
      </c>
      <c r="D77" s="17" t="s">
        <v>7</v>
      </c>
      <c r="E77" s="60">
        <v>168820</v>
      </c>
      <c r="F77" s="18">
        <v>1</v>
      </c>
      <c r="G77" s="19">
        <v>655</v>
      </c>
      <c r="H77" s="81" t="s">
        <v>199</v>
      </c>
      <c r="I77" s="51"/>
      <c r="J77" s="79" t="s">
        <v>196</v>
      </c>
    </row>
    <row r="78" spans="1:10" ht="12.75" customHeight="1">
      <c r="A78" s="17" t="s">
        <v>81</v>
      </c>
      <c r="B78" s="17" t="s">
        <v>195</v>
      </c>
      <c r="C78" s="17" t="s">
        <v>92</v>
      </c>
      <c r="D78" s="17" t="s">
        <v>7</v>
      </c>
      <c r="E78" s="60">
        <v>177715</v>
      </c>
      <c r="F78" s="18">
        <v>1</v>
      </c>
      <c r="G78" s="19">
        <v>655</v>
      </c>
      <c r="H78" s="81" t="s">
        <v>199</v>
      </c>
      <c r="I78" s="51"/>
      <c r="J78" s="79" t="s">
        <v>196</v>
      </c>
    </row>
    <row r="79" spans="1:10" ht="12.75" customHeight="1">
      <c r="A79" s="17" t="s">
        <v>81</v>
      </c>
      <c r="B79" s="17" t="s">
        <v>195</v>
      </c>
      <c r="C79" s="17" t="s">
        <v>93</v>
      </c>
      <c r="D79" s="17" t="s">
        <v>7</v>
      </c>
      <c r="E79" s="60">
        <v>177699</v>
      </c>
      <c r="F79" s="18">
        <v>1</v>
      </c>
      <c r="G79" s="19">
        <v>655</v>
      </c>
      <c r="H79" s="81" t="s">
        <v>199</v>
      </c>
      <c r="I79" s="51"/>
      <c r="J79" s="79" t="s">
        <v>196</v>
      </c>
    </row>
    <row r="80" spans="1:10" ht="12.75" customHeight="1">
      <c r="A80" s="17" t="s">
        <v>81</v>
      </c>
      <c r="B80" s="17" t="s">
        <v>195</v>
      </c>
      <c r="C80" s="17" t="s">
        <v>94</v>
      </c>
      <c r="D80" s="17" t="s">
        <v>7</v>
      </c>
      <c r="E80" s="58">
        <v>96409</v>
      </c>
      <c r="F80" s="18">
        <v>1</v>
      </c>
      <c r="G80" s="19">
        <v>655</v>
      </c>
      <c r="H80" s="81" t="s">
        <v>199</v>
      </c>
      <c r="I80" s="51"/>
      <c r="J80" s="79" t="s">
        <v>196</v>
      </c>
    </row>
    <row r="81" spans="1:10" ht="12.75" customHeight="1">
      <c r="A81" s="17" t="s">
        <v>81</v>
      </c>
      <c r="B81" s="17" t="s">
        <v>195</v>
      </c>
      <c r="C81" s="17" t="s">
        <v>95</v>
      </c>
      <c r="D81" s="17" t="s">
        <v>7</v>
      </c>
      <c r="E81" s="56"/>
      <c r="F81" s="18">
        <v>1</v>
      </c>
      <c r="G81" s="19">
        <v>655</v>
      </c>
      <c r="H81" s="81" t="s">
        <v>199</v>
      </c>
      <c r="I81" s="51"/>
      <c r="J81" s="79" t="s">
        <v>196</v>
      </c>
    </row>
    <row r="82" spans="1:10" ht="12.75" customHeight="1">
      <c r="A82" s="17" t="s">
        <v>81</v>
      </c>
      <c r="B82" s="17" t="s">
        <v>195</v>
      </c>
      <c r="C82" s="17" t="s">
        <v>96</v>
      </c>
      <c r="D82" s="17" t="s">
        <v>7</v>
      </c>
      <c r="E82" s="56"/>
      <c r="F82" s="18">
        <v>1</v>
      </c>
      <c r="G82" s="19">
        <v>655</v>
      </c>
      <c r="H82" s="81" t="s">
        <v>199</v>
      </c>
      <c r="I82" s="51"/>
      <c r="J82" s="79" t="s">
        <v>196</v>
      </c>
    </row>
    <row r="83" spans="1:10" ht="12.75" customHeight="1">
      <c r="A83" s="17" t="s">
        <v>81</v>
      </c>
      <c r="B83" s="17" t="s">
        <v>195</v>
      </c>
      <c r="C83" s="17" t="s">
        <v>97</v>
      </c>
      <c r="D83" s="17" t="s">
        <v>7</v>
      </c>
      <c r="E83" s="56"/>
      <c r="F83" s="18">
        <v>1</v>
      </c>
      <c r="G83" s="19">
        <v>655</v>
      </c>
      <c r="H83" s="81" t="s">
        <v>199</v>
      </c>
      <c r="I83" s="51"/>
      <c r="J83" s="79" t="s">
        <v>196</v>
      </c>
    </row>
    <row r="84" spans="1:10" ht="12.75" customHeight="1">
      <c r="A84" s="17" t="s">
        <v>81</v>
      </c>
      <c r="B84" s="17" t="s">
        <v>195</v>
      </c>
      <c r="C84" s="17" t="s">
        <v>98</v>
      </c>
      <c r="D84" s="17" t="s">
        <v>7</v>
      </c>
      <c r="E84" s="60">
        <v>177661</v>
      </c>
      <c r="F84" s="18">
        <v>1</v>
      </c>
      <c r="G84" s="19">
        <v>655</v>
      </c>
      <c r="H84" s="81" t="s">
        <v>199</v>
      </c>
      <c r="I84" s="51"/>
      <c r="J84" s="79" t="s">
        <v>196</v>
      </c>
    </row>
    <row r="85" spans="1:10" ht="12.75" customHeight="1">
      <c r="A85" s="17" t="s">
        <v>81</v>
      </c>
      <c r="B85" s="17" t="s">
        <v>195</v>
      </c>
      <c r="C85" s="17" t="s">
        <v>99</v>
      </c>
      <c r="D85" s="17" t="s">
        <v>7</v>
      </c>
      <c r="E85" s="60">
        <v>165541</v>
      </c>
      <c r="F85" s="18">
        <v>1</v>
      </c>
      <c r="G85" s="19">
        <v>655</v>
      </c>
      <c r="H85" s="81" t="s">
        <v>199</v>
      </c>
      <c r="I85" s="51"/>
      <c r="J85" s="79" t="s">
        <v>196</v>
      </c>
    </row>
    <row r="86" spans="1:10" ht="12.75" customHeight="1">
      <c r="A86" s="17" t="s">
        <v>81</v>
      </c>
      <c r="B86" s="17" t="s">
        <v>195</v>
      </c>
      <c r="C86" s="17" t="s">
        <v>100</v>
      </c>
      <c r="D86" s="17" t="s">
        <v>7</v>
      </c>
      <c r="E86" s="56"/>
      <c r="F86" s="18">
        <v>1</v>
      </c>
      <c r="G86" s="19">
        <v>655</v>
      </c>
      <c r="H86" s="81" t="s">
        <v>199</v>
      </c>
      <c r="I86" s="51"/>
      <c r="J86" s="79" t="s">
        <v>196</v>
      </c>
    </row>
    <row r="87" spans="1:7" ht="13.5" thickBot="1">
      <c r="A87" s="27"/>
      <c r="B87" s="27"/>
      <c r="C87" s="20"/>
      <c r="D87" s="20"/>
      <c r="E87" s="56"/>
      <c r="F87" s="22">
        <f>SUM(F68:F86)</f>
        <v>19</v>
      </c>
      <c r="G87" s="28">
        <f>SUM(G68:G86)</f>
        <v>12445</v>
      </c>
    </row>
    <row r="88" spans="1:7" ht="14.25" thickBot="1" thickTop="1">
      <c r="A88" s="27"/>
      <c r="B88" s="27"/>
      <c r="C88" s="20"/>
      <c r="D88" s="20"/>
      <c r="E88" s="56"/>
      <c r="F88" s="31"/>
      <c r="G88" s="47"/>
    </row>
    <row r="89" spans="1:9" ht="13.5" thickBot="1">
      <c r="A89" s="27" t="s">
        <v>171</v>
      </c>
      <c r="B89" s="27"/>
      <c r="C89" s="20"/>
      <c r="D89" s="20"/>
      <c r="E89" s="49" t="s">
        <v>175</v>
      </c>
      <c r="F89" s="50"/>
      <c r="G89" s="19">
        <v>0</v>
      </c>
      <c r="I89" s="51"/>
    </row>
    <row r="90" spans="1:9" ht="13.5" thickBot="1">
      <c r="A90" s="68" t="s">
        <v>179</v>
      </c>
      <c r="B90" s="68"/>
      <c r="C90" s="20"/>
      <c r="D90" s="20"/>
      <c r="E90" s="49" t="s">
        <v>175</v>
      </c>
      <c r="F90" s="50"/>
      <c r="G90" s="19">
        <v>110</v>
      </c>
      <c r="I90" s="51"/>
    </row>
    <row r="91" spans="1:9" ht="13.5" thickBot="1">
      <c r="A91" s="68" t="s">
        <v>180</v>
      </c>
      <c r="B91" s="68"/>
      <c r="C91" s="20"/>
      <c r="D91" s="20"/>
      <c r="E91" s="49" t="s">
        <v>175</v>
      </c>
      <c r="F91" s="50"/>
      <c r="G91" s="19">
        <v>100</v>
      </c>
      <c r="I91" s="51"/>
    </row>
    <row r="92" spans="1:9" ht="13.5" thickBot="1">
      <c r="A92" s="27" t="s">
        <v>172</v>
      </c>
      <c r="B92" s="27"/>
      <c r="C92" s="20"/>
      <c r="D92" s="20"/>
      <c r="E92" s="49" t="s">
        <v>175</v>
      </c>
      <c r="F92" s="50"/>
      <c r="G92" s="19">
        <v>15</v>
      </c>
      <c r="H92" t="s">
        <v>176</v>
      </c>
      <c r="I92" s="51"/>
    </row>
    <row r="93" spans="1:9" ht="13.5" thickBot="1">
      <c r="A93" s="27" t="s">
        <v>173</v>
      </c>
      <c r="B93" s="27"/>
      <c r="C93" s="20"/>
      <c r="D93" s="20"/>
      <c r="E93" s="49" t="s">
        <v>175</v>
      </c>
      <c r="F93" s="50"/>
      <c r="G93" s="19">
        <v>10</v>
      </c>
      <c r="H93" t="s">
        <v>177</v>
      </c>
      <c r="I93" s="51"/>
    </row>
    <row r="94" spans="1:9" ht="13.5" thickBot="1">
      <c r="A94" s="27" t="s">
        <v>174</v>
      </c>
      <c r="B94" s="27"/>
      <c r="C94" s="20"/>
      <c r="D94" s="20"/>
      <c r="E94" s="49" t="s">
        <v>175</v>
      </c>
      <c r="F94" s="50"/>
      <c r="G94" s="19">
        <v>125</v>
      </c>
      <c r="H94" t="s">
        <v>178</v>
      </c>
      <c r="I94" s="51"/>
    </row>
    <row r="95" spans="1:7" ht="12.75">
      <c r="A95" s="15"/>
      <c r="B95" s="15"/>
      <c r="C95" s="9"/>
      <c r="D95" s="9"/>
      <c r="E95" s="61"/>
      <c r="F95" s="10"/>
      <c r="G95" s="9"/>
    </row>
    <row r="96" spans="1:10" ht="12.75">
      <c r="A96" s="32" t="s">
        <v>5</v>
      </c>
      <c r="B96" s="32" t="s">
        <v>184</v>
      </c>
      <c r="C96" s="32" t="s">
        <v>101</v>
      </c>
      <c r="D96" s="32" t="s">
        <v>102</v>
      </c>
      <c r="E96" s="62"/>
      <c r="F96" s="33">
        <v>1</v>
      </c>
      <c r="G96" s="34">
        <v>550</v>
      </c>
      <c r="H96" s="81" t="s">
        <v>199</v>
      </c>
      <c r="I96" s="51"/>
      <c r="J96" t="s">
        <v>185</v>
      </c>
    </row>
    <row r="97" spans="1:10" ht="12.75">
      <c r="A97" s="32" t="s">
        <v>5</v>
      </c>
      <c r="B97" s="32" t="s">
        <v>184</v>
      </c>
      <c r="C97" s="32" t="s">
        <v>103</v>
      </c>
      <c r="D97" s="32" t="s">
        <v>102</v>
      </c>
      <c r="E97" s="62"/>
      <c r="F97" s="33">
        <v>1</v>
      </c>
      <c r="G97" s="34">
        <v>550</v>
      </c>
      <c r="H97" s="81" t="s">
        <v>199</v>
      </c>
      <c r="I97" s="51"/>
      <c r="J97" t="s">
        <v>185</v>
      </c>
    </row>
    <row r="98" spans="1:10" ht="12.75">
      <c r="A98" s="32" t="s">
        <v>5</v>
      </c>
      <c r="B98" s="32" t="s">
        <v>184</v>
      </c>
      <c r="C98" s="32" t="s">
        <v>104</v>
      </c>
      <c r="D98" s="32" t="s">
        <v>102</v>
      </c>
      <c r="E98" s="62"/>
      <c r="F98" s="33">
        <v>1</v>
      </c>
      <c r="G98" s="34">
        <v>550</v>
      </c>
      <c r="H98" s="81" t="s">
        <v>199</v>
      </c>
      <c r="I98" s="51"/>
      <c r="J98" t="s">
        <v>185</v>
      </c>
    </row>
    <row r="99" spans="1:10" ht="12.75">
      <c r="A99" s="32" t="s">
        <v>5</v>
      </c>
      <c r="B99" s="32" t="s">
        <v>184</v>
      </c>
      <c r="C99" s="32" t="s">
        <v>105</v>
      </c>
      <c r="D99" s="32" t="s">
        <v>102</v>
      </c>
      <c r="E99" s="62"/>
      <c r="F99" s="33">
        <v>1</v>
      </c>
      <c r="G99" s="34">
        <v>550</v>
      </c>
      <c r="H99" s="81" t="s">
        <v>199</v>
      </c>
      <c r="I99" s="51"/>
      <c r="J99" t="s">
        <v>185</v>
      </c>
    </row>
    <row r="100" spans="1:10" ht="12.75">
      <c r="A100" s="32" t="s">
        <v>5</v>
      </c>
      <c r="B100" s="32" t="s">
        <v>184</v>
      </c>
      <c r="C100" s="32" t="s">
        <v>106</v>
      </c>
      <c r="D100" s="32" t="s">
        <v>102</v>
      </c>
      <c r="E100" s="62"/>
      <c r="F100" s="33">
        <v>1</v>
      </c>
      <c r="G100" s="34">
        <v>550</v>
      </c>
      <c r="H100" s="81" t="s">
        <v>199</v>
      </c>
      <c r="I100" s="51"/>
      <c r="J100" t="s">
        <v>185</v>
      </c>
    </row>
    <row r="101" spans="1:10" ht="12.75">
      <c r="A101" s="32" t="s">
        <v>5</v>
      </c>
      <c r="B101" s="32" t="s">
        <v>184</v>
      </c>
      <c r="C101" s="32" t="s">
        <v>107</v>
      </c>
      <c r="D101" s="32" t="s">
        <v>102</v>
      </c>
      <c r="E101" s="62"/>
      <c r="F101" s="33">
        <v>1</v>
      </c>
      <c r="G101" s="34">
        <v>550</v>
      </c>
      <c r="H101" s="81" t="s">
        <v>199</v>
      </c>
      <c r="I101" s="51"/>
      <c r="J101" t="s">
        <v>185</v>
      </c>
    </row>
    <row r="102" spans="1:10" ht="12.75">
      <c r="A102" s="32" t="s">
        <v>5</v>
      </c>
      <c r="B102" s="32" t="s">
        <v>184</v>
      </c>
      <c r="C102" s="32" t="s">
        <v>108</v>
      </c>
      <c r="D102" s="32" t="s">
        <v>102</v>
      </c>
      <c r="E102" s="62"/>
      <c r="F102" s="33">
        <v>1</v>
      </c>
      <c r="G102" s="34">
        <v>550</v>
      </c>
      <c r="H102" s="81" t="s">
        <v>199</v>
      </c>
      <c r="I102" s="51"/>
      <c r="J102" t="s">
        <v>185</v>
      </c>
    </row>
    <row r="103" spans="1:10" ht="12.75">
      <c r="A103" s="32" t="s">
        <v>5</v>
      </c>
      <c r="B103" s="32" t="s">
        <v>184</v>
      </c>
      <c r="C103" s="32" t="s">
        <v>109</v>
      </c>
      <c r="D103" s="32" t="s">
        <v>102</v>
      </c>
      <c r="E103" s="62"/>
      <c r="F103" s="33">
        <v>1</v>
      </c>
      <c r="G103" s="34">
        <v>550</v>
      </c>
      <c r="H103" s="81" t="s">
        <v>199</v>
      </c>
      <c r="I103" s="51"/>
      <c r="J103" t="s">
        <v>185</v>
      </c>
    </row>
    <row r="104" spans="1:10" ht="12.75">
      <c r="A104" s="32" t="s">
        <v>5</v>
      </c>
      <c r="B104" s="32" t="s">
        <v>184</v>
      </c>
      <c r="C104" s="32" t="s">
        <v>110</v>
      </c>
      <c r="D104" s="32" t="s">
        <v>102</v>
      </c>
      <c r="E104" s="62"/>
      <c r="F104" s="33">
        <v>1</v>
      </c>
      <c r="G104" s="34">
        <v>550</v>
      </c>
      <c r="H104" s="81" t="s">
        <v>199</v>
      </c>
      <c r="I104" s="51"/>
      <c r="J104" t="s">
        <v>185</v>
      </c>
    </row>
    <row r="105" spans="1:10" ht="12.75">
      <c r="A105" s="32" t="s">
        <v>5</v>
      </c>
      <c r="B105" s="32" t="s">
        <v>184</v>
      </c>
      <c r="C105" s="32" t="s">
        <v>111</v>
      </c>
      <c r="D105" s="32" t="s">
        <v>102</v>
      </c>
      <c r="E105" s="62"/>
      <c r="F105" s="33">
        <v>1</v>
      </c>
      <c r="G105" s="34">
        <v>550</v>
      </c>
      <c r="H105" s="81" t="s">
        <v>199</v>
      </c>
      <c r="I105" s="51"/>
      <c r="J105" t="s">
        <v>185</v>
      </c>
    </row>
    <row r="106" spans="1:10" ht="12.75">
      <c r="A106" s="32" t="s">
        <v>5</v>
      </c>
      <c r="B106" s="32" t="s">
        <v>184</v>
      </c>
      <c r="C106" s="32" t="s">
        <v>112</v>
      </c>
      <c r="D106" s="32" t="s">
        <v>102</v>
      </c>
      <c r="E106" s="62"/>
      <c r="F106" s="33">
        <v>1</v>
      </c>
      <c r="G106" s="34">
        <v>550</v>
      </c>
      <c r="H106" s="81" t="s">
        <v>199</v>
      </c>
      <c r="I106" s="51"/>
      <c r="J106" t="s">
        <v>185</v>
      </c>
    </row>
    <row r="107" spans="1:10" ht="12.75">
      <c r="A107" s="32" t="s">
        <v>5</v>
      </c>
      <c r="B107" s="32" t="s">
        <v>184</v>
      </c>
      <c r="C107" s="32" t="s">
        <v>113</v>
      </c>
      <c r="D107" s="32" t="s">
        <v>102</v>
      </c>
      <c r="E107" s="62"/>
      <c r="F107" s="33">
        <v>1</v>
      </c>
      <c r="G107" s="34">
        <v>550</v>
      </c>
      <c r="H107" s="81" t="s">
        <v>199</v>
      </c>
      <c r="I107" s="51"/>
      <c r="J107" t="s">
        <v>185</v>
      </c>
    </row>
    <row r="108" spans="1:10" ht="12.75">
      <c r="A108" s="32" t="s">
        <v>5</v>
      </c>
      <c r="B108" s="32" t="s">
        <v>184</v>
      </c>
      <c r="C108" s="32" t="s">
        <v>114</v>
      </c>
      <c r="D108" s="32" t="s">
        <v>102</v>
      </c>
      <c r="E108" s="62"/>
      <c r="F108" s="33">
        <v>1</v>
      </c>
      <c r="G108" s="34">
        <v>550</v>
      </c>
      <c r="H108" s="81" t="s">
        <v>199</v>
      </c>
      <c r="I108" s="51"/>
      <c r="J108" t="s">
        <v>185</v>
      </c>
    </row>
    <row r="109" spans="1:10" ht="12.75">
      <c r="A109" s="32" t="s">
        <v>5</v>
      </c>
      <c r="B109" s="32" t="s">
        <v>184</v>
      </c>
      <c r="C109" s="32" t="s">
        <v>115</v>
      </c>
      <c r="D109" s="32" t="s">
        <v>102</v>
      </c>
      <c r="E109" s="63" t="s">
        <v>116</v>
      </c>
      <c r="F109" s="33">
        <v>1</v>
      </c>
      <c r="G109" s="34">
        <v>550</v>
      </c>
      <c r="H109" s="81" t="s">
        <v>199</v>
      </c>
      <c r="I109" s="51"/>
      <c r="J109" t="s">
        <v>185</v>
      </c>
    </row>
    <row r="110" spans="1:10" ht="12.75">
      <c r="A110" s="32" t="s">
        <v>5</v>
      </c>
      <c r="B110" s="32" t="s">
        <v>184</v>
      </c>
      <c r="C110" s="32" t="s">
        <v>117</v>
      </c>
      <c r="D110" s="32" t="s">
        <v>102</v>
      </c>
      <c r="E110" s="63" t="s">
        <v>118</v>
      </c>
      <c r="F110" s="33">
        <v>1</v>
      </c>
      <c r="G110" s="34">
        <v>550</v>
      </c>
      <c r="H110" s="81" t="s">
        <v>199</v>
      </c>
      <c r="I110" s="51"/>
      <c r="J110" t="s">
        <v>185</v>
      </c>
    </row>
    <row r="111" spans="1:10" ht="12.75">
      <c r="A111" s="32" t="s">
        <v>5</v>
      </c>
      <c r="B111" s="32" t="s">
        <v>184</v>
      </c>
      <c r="C111" s="32" t="s">
        <v>119</v>
      </c>
      <c r="D111" s="32" t="s">
        <v>102</v>
      </c>
      <c r="E111" s="62"/>
      <c r="F111" s="33">
        <v>1</v>
      </c>
      <c r="G111" s="34">
        <v>550</v>
      </c>
      <c r="H111" s="81" t="s">
        <v>199</v>
      </c>
      <c r="I111" s="51"/>
      <c r="J111" t="s">
        <v>185</v>
      </c>
    </row>
    <row r="112" spans="1:10" ht="12.75">
      <c r="A112" s="32" t="s">
        <v>5</v>
      </c>
      <c r="B112" s="32" t="s">
        <v>184</v>
      </c>
      <c r="C112" s="32" t="s">
        <v>120</v>
      </c>
      <c r="D112" s="32" t="s">
        <v>102</v>
      </c>
      <c r="E112" s="62"/>
      <c r="F112" s="33">
        <v>1</v>
      </c>
      <c r="G112" s="34">
        <v>550</v>
      </c>
      <c r="H112" s="81" t="s">
        <v>199</v>
      </c>
      <c r="I112" s="51"/>
      <c r="J112" t="s">
        <v>185</v>
      </c>
    </row>
    <row r="113" spans="1:10" ht="12.75">
      <c r="A113" s="32" t="s">
        <v>5</v>
      </c>
      <c r="B113" s="32" t="s">
        <v>184</v>
      </c>
      <c r="C113" s="32" t="s">
        <v>121</v>
      </c>
      <c r="D113" s="32" t="s">
        <v>102</v>
      </c>
      <c r="E113" s="62"/>
      <c r="F113" s="33">
        <v>1</v>
      </c>
      <c r="G113" s="34">
        <v>550</v>
      </c>
      <c r="H113" s="81" t="s">
        <v>199</v>
      </c>
      <c r="I113" s="51"/>
      <c r="J113" t="s">
        <v>185</v>
      </c>
    </row>
    <row r="114" spans="1:10" ht="12.75">
      <c r="A114" s="32" t="s">
        <v>5</v>
      </c>
      <c r="B114" s="32" t="s">
        <v>184</v>
      </c>
      <c r="C114" s="32" t="s">
        <v>122</v>
      </c>
      <c r="D114" s="32" t="s">
        <v>102</v>
      </c>
      <c r="E114" s="62"/>
      <c r="F114" s="33">
        <v>1</v>
      </c>
      <c r="G114" s="34">
        <v>550</v>
      </c>
      <c r="H114" s="81" t="s">
        <v>199</v>
      </c>
      <c r="I114" s="51"/>
      <c r="J114" t="s">
        <v>185</v>
      </c>
    </row>
    <row r="115" spans="1:7" s="6" customFormat="1" ht="13.5" thickBot="1">
      <c r="A115" s="35"/>
      <c r="B115" s="35"/>
      <c r="C115" s="35"/>
      <c r="D115" s="35"/>
      <c r="E115" s="64"/>
      <c r="F115" s="36">
        <f>SUM(F96:F114)</f>
        <v>19</v>
      </c>
      <c r="G115" s="37">
        <f>SUM(G96:G114)</f>
        <v>10450</v>
      </c>
    </row>
    <row r="116" spans="1:8" s="6" customFormat="1" ht="13.5" thickTop="1">
      <c r="A116" s="35"/>
      <c r="B116" s="35"/>
      <c r="C116" s="35"/>
      <c r="D116" s="35"/>
      <c r="E116" s="64"/>
      <c r="F116" s="38"/>
      <c r="G116" s="39"/>
      <c r="H116" s="16" t="s">
        <v>170</v>
      </c>
    </row>
    <row r="117" spans="1:10" ht="12.75" customHeight="1">
      <c r="A117" s="32" t="s">
        <v>56</v>
      </c>
      <c r="B117" s="32" t="s">
        <v>193</v>
      </c>
      <c r="C117" s="32" t="s">
        <v>123</v>
      </c>
      <c r="D117" s="32" t="s">
        <v>102</v>
      </c>
      <c r="E117" s="65"/>
      <c r="F117" s="41">
        <v>1</v>
      </c>
      <c r="G117" s="34">
        <v>265</v>
      </c>
      <c r="H117" s="81"/>
      <c r="I117" s="81" t="s">
        <v>201</v>
      </c>
      <c r="J117" s="72" t="s">
        <v>194</v>
      </c>
    </row>
    <row r="118" spans="1:10" ht="12.75" customHeight="1">
      <c r="A118" s="32" t="s">
        <v>56</v>
      </c>
      <c r="B118" s="32" t="s">
        <v>193</v>
      </c>
      <c r="C118" s="32" t="s">
        <v>124</v>
      </c>
      <c r="D118" s="32" t="s">
        <v>102</v>
      </c>
      <c r="E118" s="65"/>
      <c r="F118" s="41">
        <v>1</v>
      </c>
      <c r="G118" s="34">
        <v>265</v>
      </c>
      <c r="H118" s="81"/>
      <c r="I118" s="81" t="s">
        <v>201</v>
      </c>
      <c r="J118" s="72" t="s">
        <v>194</v>
      </c>
    </row>
    <row r="119" spans="1:10" ht="12.75" customHeight="1">
      <c r="A119" s="32" t="s">
        <v>56</v>
      </c>
      <c r="B119" s="32" t="s">
        <v>193</v>
      </c>
      <c r="C119" s="32" t="s">
        <v>125</v>
      </c>
      <c r="D119" s="32" t="s">
        <v>102</v>
      </c>
      <c r="E119" s="65"/>
      <c r="F119" s="41">
        <v>1</v>
      </c>
      <c r="G119" s="34">
        <v>265</v>
      </c>
      <c r="H119" s="81"/>
      <c r="I119" s="81" t="s">
        <v>201</v>
      </c>
      <c r="J119" s="72" t="s">
        <v>194</v>
      </c>
    </row>
    <row r="120" spans="1:10" ht="12.75" customHeight="1">
      <c r="A120" s="32" t="s">
        <v>56</v>
      </c>
      <c r="B120" s="32" t="s">
        <v>193</v>
      </c>
      <c r="C120" s="32" t="s">
        <v>126</v>
      </c>
      <c r="D120" s="32" t="s">
        <v>102</v>
      </c>
      <c r="E120" s="65"/>
      <c r="F120" s="41">
        <v>1</v>
      </c>
      <c r="G120" s="34">
        <v>265</v>
      </c>
      <c r="H120" s="81"/>
      <c r="I120" s="81" t="s">
        <v>201</v>
      </c>
      <c r="J120" s="72" t="s">
        <v>194</v>
      </c>
    </row>
    <row r="121" spans="1:10" ht="12.75" customHeight="1">
      <c r="A121" s="32" t="s">
        <v>56</v>
      </c>
      <c r="B121" s="32" t="s">
        <v>193</v>
      </c>
      <c r="C121" s="32" t="s">
        <v>127</v>
      </c>
      <c r="D121" s="32" t="s">
        <v>102</v>
      </c>
      <c r="E121" s="65"/>
      <c r="F121" s="41">
        <v>1</v>
      </c>
      <c r="G121" s="34">
        <v>265</v>
      </c>
      <c r="H121" s="81"/>
      <c r="I121" s="81" t="s">
        <v>201</v>
      </c>
      <c r="J121" s="72" t="s">
        <v>194</v>
      </c>
    </row>
    <row r="122" spans="1:10" ht="12.75" customHeight="1">
      <c r="A122" s="32" t="s">
        <v>56</v>
      </c>
      <c r="B122" s="32" t="s">
        <v>193</v>
      </c>
      <c r="C122" s="32" t="s">
        <v>128</v>
      </c>
      <c r="D122" s="32" t="s">
        <v>102</v>
      </c>
      <c r="E122" s="65"/>
      <c r="F122" s="41">
        <v>1</v>
      </c>
      <c r="G122" s="34">
        <v>265</v>
      </c>
      <c r="H122" s="81"/>
      <c r="I122" s="81" t="s">
        <v>201</v>
      </c>
      <c r="J122" s="72" t="s">
        <v>194</v>
      </c>
    </row>
    <row r="123" spans="1:10" ht="12.75" customHeight="1">
      <c r="A123" s="32" t="s">
        <v>56</v>
      </c>
      <c r="B123" s="32" t="s">
        <v>193</v>
      </c>
      <c r="C123" s="32" t="s">
        <v>129</v>
      </c>
      <c r="D123" s="32" t="s">
        <v>102</v>
      </c>
      <c r="E123" s="65"/>
      <c r="F123" s="41">
        <v>1</v>
      </c>
      <c r="G123" s="34">
        <v>265</v>
      </c>
      <c r="H123" s="81"/>
      <c r="I123" s="81" t="s">
        <v>201</v>
      </c>
      <c r="J123" s="72" t="s">
        <v>194</v>
      </c>
    </row>
    <row r="124" spans="1:10" ht="12.75" customHeight="1">
      <c r="A124" s="32" t="s">
        <v>56</v>
      </c>
      <c r="B124" s="32" t="s">
        <v>193</v>
      </c>
      <c r="C124" s="32" t="s">
        <v>130</v>
      </c>
      <c r="D124" s="32" t="s">
        <v>102</v>
      </c>
      <c r="E124" s="65"/>
      <c r="F124" s="41">
        <v>1</v>
      </c>
      <c r="G124" s="34">
        <v>265</v>
      </c>
      <c r="H124" s="81"/>
      <c r="I124" s="81" t="s">
        <v>201</v>
      </c>
      <c r="J124" s="72" t="s">
        <v>194</v>
      </c>
    </row>
    <row r="125" spans="1:10" ht="12.75" customHeight="1">
      <c r="A125" s="32" t="s">
        <v>56</v>
      </c>
      <c r="B125" s="32" t="s">
        <v>193</v>
      </c>
      <c r="C125" s="32" t="s">
        <v>131</v>
      </c>
      <c r="D125" s="32" t="s">
        <v>102</v>
      </c>
      <c r="E125" s="65"/>
      <c r="F125" s="41">
        <v>1</v>
      </c>
      <c r="G125" s="34">
        <v>265</v>
      </c>
      <c r="H125" s="81"/>
      <c r="I125" s="81" t="s">
        <v>201</v>
      </c>
      <c r="J125" s="72" t="s">
        <v>194</v>
      </c>
    </row>
    <row r="126" spans="1:10" ht="12.75" customHeight="1">
      <c r="A126" s="32" t="s">
        <v>56</v>
      </c>
      <c r="B126" s="32" t="s">
        <v>193</v>
      </c>
      <c r="C126" s="32" t="s">
        <v>132</v>
      </c>
      <c r="D126" s="32" t="s">
        <v>102</v>
      </c>
      <c r="E126" s="65"/>
      <c r="F126" s="41">
        <v>1</v>
      </c>
      <c r="G126" s="34">
        <v>265</v>
      </c>
      <c r="H126" s="81"/>
      <c r="I126" s="81" t="s">
        <v>201</v>
      </c>
      <c r="J126" s="72" t="s">
        <v>194</v>
      </c>
    </row>
    <row r="127" spans="1:10" ht="12.75" customHeight="1">
      <c r="A127" s="32" t="s">
        <v>56</v>
      </c>
      <c r="B127" s="32" t="s">
        <v>193</v>
      </c>
      <c r="C127" s="32" t="s">
        <v>133</v>
      </c>
      <c r="D127" s="32" t="s">
        <v>102</v>
      </c>
      <c r="E127" s="65"/>
      <c r="F127" s="41">
        <v>1</v>
      </c>
      <c r="G127" s="34">
        <v>265</v>
      </c>
      <c r="H127" s="81"/>
      <c r="I127" s="81" t="s">
        <v>201</v>
      </c>
      <c r="J127" s="72" t="s">
        <v>194</v>
      </c>
    </row>
    <row r="128" spans="1:10" ht="12.75" customHeight="1">
      <c r="A128" s="32" t="s">
        <v>163</v>
      </c>
      <c r="B128" s="32" t="s">
        <v>193</v>
      </c>
      <c r="C128" s="32" t="s">
        <v>134</v>
      </c>
      <c r="D128" s="32" t="s">
        <v>102</v>
      </c>
      <c r="E128" s="65"/>
      <c r="F128" s="41">
        <v>1</v>
      </c>
      <c r="G128" s="34">
        <v>265</v>
      </c>
      <c r="H128" s="81"/>
      <c r="I128" s="81" t="s">
        <v>201</v>
      </c>
      <c r="J128" s="72" t="s">
        <v>194</v>
      </c>
    </row>
    <row r="129" spans="1:10" ht="12.75" customHeight="1">
      <c r="A129" s="32" t="s">
        <v>56</v>
      </c>
      <c r="B129" s="32" t="s">
        <v>193</v>
      </c>
      <c r="C129" s="32" t="s">
        <v>135</v>
      </c>
      <c r="D129" s="32" t="s">
        <v>102</v>
      </c>
      <c r="E129" s="65"/>
      <c r="F129" s="41">
        <v>1</v>
      </c>
      <c r="G129" s="34">
        <v>265</v>
      </c>
      <c r="H129" s="81"/>
      <c r="I129" s="81" t="s">
        <v>201</v>
      </c>
      <c r="J129" s="72" t="s">
        <v>194</v>
      </c>
    </row>
    <row r="130" spans="1:10" ht="12.75" customHeight="1">
      <c r="A130" s="32" t="s">
        <v>56</v>
      </c>
      <c r="B130" s="32" t="s">
        <v>193</v>
      </c>
      <c r="C130" s="32" t="s">
        <v>136</v>
      </c>
      <c r="D130" s="32" t="s">
        <v>102</v>
      </c>
      <c r="E130" s="65"/>
      <c r="F130" s="41">
        <v>1</v>
      </c>
      <c r="G130" s="34">
        <v>265</v>
      </c>
      <c r="H130" s="81"/>
      <c r="I130" s="81" t="s">
        <v>201</v>
      </c>
      <c r="J130" s="72" t="s">
        <v>194</v>
      </c>
    </row>
    <row r="131" spans="1:10" ht="12.75" customHeight="1">
      <c r="A131" s="32" t="s">
        <v>56</v>
      </c>
      <c r="B131" s="32" t="s">
        <v>193</v>
      </c>
      <c r="C131" s="32" t="s">
        <v>137</v>
      </c>
      <c r="D131" s="32" t="s">
        <v>102</v>
      </c>
      <c r="E131" s="65"/>
      <c r="F131" s="41">
        <v>1</v>
      </c>
      <c r="G131" s="34">
        <v>265</v>
      </c>
      <c r="H131" s="81"/>
      <c r="I131" s="81" t="s">
        <v>201</v>
      </c>
      <c r="J131" s="72" t="s">
        <v>194</v>
      </c>
    </row>
    <row r="132" spans="1:10" ht="12.75" customHeight="1">
      <c r="A132" s="32" t="s">
        <v>56</v>
      </c>
      <c r="B132" s="32" t="s">
        <v>193</v>
      </c>
      <c r="C132" s="32" t="s">
        <v>138</v>
      </c>
      <c r="D132" s="32" t="s">
        <v>102</v>
      </c>
      <c r="E132" s="65"/>
      <c r="F132" s="41">
        <v>1</v>
      </c>
      <c r="G132" s="34">
        <v>265</v>
      </c>
      <c r="H132" s="81"/>
      <c r="I132" s="81" t="s">
        <v>201</v>
      </c>
      <c r="J132" s="72" t="s">
        <v>194</v>
      </c>
    </row>
    <row r="133" spans="1:7" ht="13.5" thickBot="1">
      <c r="A133" s="32"/>
      <c r="B133" s="32"/>
      <c r="C133" s="32"/>
      <c r="D133" s="32"/>
      <c r="E133" s="65"/>
      <c r="F133" s="36">
        <f>SUM(F117:F132)</f>
        <v>16</v>
      </c>
      <c r="G133" s="37">
        <f>SUM(G117:G132)</f>
        <v>4240</v>
      </c>
    </row>
    <row r="134" spans="1:7" ht="13.5" thickTop="1">
      <c r="A134" s="32"/>
      <c r="B134" s="32"/>
      <c r="C134" s="32"/>
      <c r="D134" s="32"/>
      <c r="E134" s="65"/>
      <c r="F134" s="41"/>
      <c r="G134" s="34"/>
    </row>
    <row r="135" spans="1:11" ht="12.75" customHeight="1">
      <c r="A135" s="32" t="s">
        <v>81</v>
      </c>
      <c r="B135" s="32" t="s">
        <v>195</v>
      </c>
      <c r="C135" s="32" t="s">
        <v>139</v>
      </c>
      <c r="D135" s="32" t="s">
        <v>102</v>
      </c>
      <c r="E135" s="66">
        <v>169002</v>
      </c>
      <c r="F135" s="41">
        <v>1</v>
      </c>
      <c r="G135" s="34">
        <v>655</v>
      </c>
      <c r="H135" s="81" t="s">
        <v>199</v>
      </c>
      <c r="I135" s="81" t="s">
        <v>201</v>
      </c>
      <c r="J135" s="79" t="s">
        <v>196</v>
      </c>
      <c r="K135" s="82" t="s">
        <v>197</v>
      </c>
    </row>
    <row r="136" spans="1:10" ht="12.75" customHeight="1">
      <c r="A136" s="32" t="s">
        <v>81</v>
      </c>
      <c r="B136" s="32" t="s">
        <v>195</v>
      </c>
      <c r="C136" s="32" t="s">
        <v>140</v>
      </c>
      <c r="D136" s="32" t="s">
        <v>102</v>
      </c>
      <c r="E136" s="65"/>
      <c r="F136" s="41">
        <v>1</v>
      </c>
      <c r="G136" s="34">
        <v>655</v>
      </c>
      <c r="H136" s="81" t="s">
        <v>199</v>
      </c>
      <c r="I136" s="81" t="s">
        <v>201</v>
      </c>
      <c r="J136" s="79" t="s">
        <v>196</v>
      </c>
    </row>
    <row r="137" spans="1:10" ht="12.75" customHeight="1">
      <c r="A137" s="32" t="s">
        <v>81</v>
      </c>
      <c r="B137" s="32" t="s">
        <v>195</v>
      </c>
      <c r="C137" s="32" t="s">
        <v>141</v>
      </c>
      <c r="D137" s="32" t="s">
        <v>102</v>
      </c>
      <c r="E137" s="65"/>
      <c r="F137" s="41">
        <v>1</v>
      </c>
      <c r="G137" s="34">
        <v>655</v>
      </c>
      <c r="H137" s="81" t="s">
        <v>199</v>
      </c>
      <c r="I137" s="81" t="s">
        <v>201</v>
      </c>
      <c r="J137" s="79" t="s">
        <v>196</v>
      </c>
    </row>
    <row r="138" spans="1:10" ht="12.75" customHeight="1">
      <c r="A138" s="32" t="s">
        <v>81</v>
      </c>
      <c r="B138" s="32" t="s">
        <v>195</v>
      </c>
      <c r="C138" s="32" t="s">
        <v>142</v>
      </c>
      <c r="D138" s="32" t="s">
        <v>102</v>
      </c>
      <c r="E138" s="65"/>
      <c r="F138" s="41">
        <v>1</v>
      </c>
      <c r="G138" s="34">
        <v>655</v>
      </c>
      <c r="H138" s="81" t="s">
        <v>199</v>
      </c>
      <c r="I138" s="81" t="s">
        <v>201</v>
      </c>
      <c r="J138" s="79" t="s">
        <v>196</v>
      </c>
    </row>
    <row r="139" spans="1:10" ht="12.75" customHeight="1">
      <c r="A139" s="32" t="s">
        <v>81</v>
      </c>
      <c r="B139" s="32" t="s">
        <v>195</v>
      </c>
      <c r="C139" s="32" t="s">
        <v>143</v>
      </c>
      <c r="D139" s="32" t="s">
        <v>102</v>
      </c>
      <c r="E139" s="65"/>
      <c r="F139" s="41">
        <v>1</v>
      </c>
      <c r="G139" s="34">
        <v>655</v>
      </c>
      <c r="H139" s="81" t="s">
        <v>199</v>
      </c>
      <c r="I139" s="81" t="s">
        <v>201</v>
      </c>
      <c r="J139" s="79" t="s">
        <v>196</v>
      </c>
    </row>
    <row r="140" spans="1:10" ht="12.75" customHeight="1">
      <c r="A140" s="32" t="s">
        <v>81</v>
      </c>
      <c r="B140" s="32" t="s">
        <v>195</v>
      </c>
      <c r="C140" s="32" t="s">
        <v>144</v>
      </c>
      <c r="D140" s="32" t="s">
        <v>102</v>
      </c>
      <c r="E140" s="65"/>
      <c r="F140" s="41">
        <v>1</v>
      </c>
      <c r="G140" s="34">
        <v>655</v>
      </c>
      <c r="H140" s="81" t="s">
        <v>199</v>
      </c>
      <c r="I140" s="81" t="s">
        <v>201</v>
      </c>
      <c r="J140" s="79" t="s">
        <v>196</v>
      </c>
    </row>
    <row r="141" spans="1:10" ht="12.75" customHeight="1">
      <c r="A141" s="32" t="s">
        <v>81</v>
      </c>
      <c r="B141" s="32" t="s">
        <v>195</v>
      </c>
      <c r="C141" s="32" t="s">
        <v>145</v>
      </c>
      <c r="D141" s="32" t="s">
        <v>102</v>
      </c>
      <c r="E141" s="65"/>
      <c r="F141" s="41">
        <v>1</v>
      </c>
      <c r="G141" s="34">
        <v>655</v>
      </c>
      <c r="H141" s="81" t="s">
        <v>199</v>
      </c>
      <c r="I141" s="81" t="s">
        <v>201</v>
      </c>
      <c r="J141" s="79" t="s">
        <v>196</v>
      </c>
    </row>
    <row r="142" spans="1:10" ht="12.75" customHeight="1">
      <c r="A142" s="32" t="s">
        <v>81</v>
      </c>
      <c r="B142" s="32" t="s">
        <v>195</v>
      </c>
      <c r="C142" s="32" t="s">
        <v>146</v>
      </c>
      <c r="D142" s="32" t="s">
        <v>102</v>
      </c>
      <c r="E142" s="66">
        <v>166289</v>
      </c>
      <c r="F142" s="41">
        <v>1</v>
      </c>
      <c r="G142" s="34">
        <v>655</v>
      </c>
      <c r="H142" s="81" t="s">
        <v>199</v>
      </c>
      <c r="I142" s="81" t="s">
        <v>201</v>
      </c>
      <c r="J142" s="79" t="s">
        <v>196</v>
      </c>
    </row>
    <row r="143" spans="1:10" ht="12.75" customHeight="1">
      <c r="A143" s="32" t="s">
        <v>81</v>
      </c>
      <c r="B143" s="32" t="s">
        <v>195</v>
      </c>
      <c r="C143" s="32" t="s">
        <v>147</v>
      </c>
      <c r="D143" s="32" t="s">
        <v>102</v>
      </c>
      <c r="E143" s="65"/>
      <c r="F143" s="41">
        <v>1</v>
      </c>
      <c r="G143" s="34">
        <v>655</v>
      </c>
      <c r="H143" s="81" t="s">
        <v>199</v>
      </c>
      <c r="I143" s="81" t="s">
        <v>201</v>
      </c>
      <c r="J143" s="79" t="s">
        <v>196</v>
      </c>
    </row>
    <row r="144" spans="1:10" ht="12.75" customHeight="1">
      <c r="A144" s="32" t="s">
        <v>81</v>
      </c>
      <c r="B144" s="32" t="s">
        <v>195</v>
      </c>
      <c r="C144" s="32" t="s">
        <v>148</v>
      </c>
      <c r="D144" s="32" t="s">
        <v>102</v>
      </c>
      <c r="E144" s="65"/>
      <c r="F144" s="41">
        <v>1</v>
      </c>
      <c r="G144" s="34">
        <v>655</v>
      </c>
      <c r="H144" s="81" t="s">
        <v>199</v>
      </c>
      <c r="I144" s="81" t="s">
        <v>201</v>
      </c>
      <c r="J144" s="79" t="s">
        <v>196</v>
      </c>
    </row>
    <row r="145" spans="1:10" ht="12.75" customHeight="1">
      <c r="A145" s="32" t="s">
        <v>81</v>
      </c>
      <c r="B145" s="32" t="s">
        <v>195</v>
      </c>
      <c r="C145" s="32" t="s">
        <v>149</v>
      </c>
      <c r="D145" s="32" t="s">
        <v>102</v>
      </c>
      <c r="E145" s="65"/>
      <c r="F145" s="41">
        <v>1</v>
      </c>
      <c r="G145" s="34">
        <v>655</v>
      </c>
      <c r="H145" s="81" t="s">
        <v>199</v>
      </c>
      <c r="I145" s="81" t="s">
        <v>201</v>
      </c>
      <c r="J145" s="79" t="s">
        <v>196</v>
      </c>
    </row>
    <row r="146" spans="1:10" ht="12.75" customHeight="1">
      <c r="A146" s="32" t="s">
        <v>81</v>
      </c>
      <c r="B146" s="32" t="s">
        <v>195</v>
      </c>
      <c r="C146" s="32" t="s">
        <v>150</v>
      </c>
      <c r="D146" s="32" t="s">
        <v>102</v>
      </c>
      <c r="E146" s="65"/>
      <c r="F146" s="41">
        <v>1</v>
      </c>
      <c r="G146" s="34">
        <v>655</v>
      </c>
      <c r="H146" s="81" t="s">
        <v>199</v>
      </c>
      <c r="I146" s="81" t="s">
        <v>201</v>
      </c>
      <c r="J146" s="79" t="s">
        <v>196</v>
      </c>
    </row>
    <row r="147" spans="1:10" ht="12.75" customHeight="1">
      <c r="A147" s="32" t="s">
        <v>81</v>
      </c>
      <c r="B147" s="32" t="s">
        <v>195</v>
      </c>
      <c r="C147" s="32" t="s">
        <v>151</v>
      </c>
      <c r="D147" s="32" t="s">
        <v>102</v>
      </c>
      <c r="E147" s="65"/>
      <c r="F147" s="41">
        <v>1</v>
      </c>
      <c r="G147" s="34">
        <v>655</v>
      </c>
      <c r="H147" s="81" t="s">
        <v>199</v>
      </c>
      <c r="I147" s="81" t="s">
        <v>201</v>
      </c>
      <c r="J147" s="79" t="s">
        <v>196</v>
      </c>
    </row>
    <row r="148" spans="1:10" ht="12.75" customHeight="1">
      <c r="A148" s="32" t="s">
        <v>81</v>
      </c>
      <c r="B148" s="32" t="s">
        <v>195</v>
      </c>
      <c r="C148" s="32" t="s">
        <v>152</v>
      </c>
      <c r="D148" s="32" t="s">
        <v>102</v>
      </c>
      <c r="E148" s="65"/>
      <c r="F148" s="41">
        <v>1</v>
      </c>
      <c r="G148" s="34">
        <v>655</v>
      </c>
      <c r="H148" s="81" t="s">
        <v>199</v>
      </c>
      <c r="I148" s="81" t="s">
        <v>201</v>
      </c>
      <c r="J148" s="79" t="s">
        <v>196</v>
      </c>
    </row>
    <row r="149" spans="1:10" ht="12.75" customHeight="1">
      <c r="A149" s="32" t="s">
        <v>81</v>
      </c>
      <c r="B149" s="32" t="s">
        <v>195</v>
      </c>
      <c r="C149" s="32" t="s">
        <v>153</v>
      </c>
      <c r="D149" s="32" t="s">
        <v>102</v>
      </c>
      <c r="E149" s="65"/>
      <c r="F149" s="41">
        <v>1</v>
      </c>
      <c r="G149" s="34">
        <v>655</v>
      </c>
      <c r="H149" s="81" t="s">
        <v>199</v>
      </c>
      <c r="I149" s="81" t="s">
        <v>201</v>
      </c>
      <c r="J149" s="79" t="s">
        <v>196</v>
      </c>
    </row>
    <row r="150" spans="1:10" ht="12.75" customHeight="1">
      <c r="A150" s="32" t="s">
        <v>81</v>
      </c>
      <c r="B150" s="32" t="s">
        <v>195</v>
      </c>
      <c r="C150" s="32" t="s">
        <v>154</v>
      </c>
      <c r="D150" s="32" t="s">
        <v>102</v>
      </c>
      <c r="E150" s="66">
        <v>177652</v>
      </c>
      <c r="F150" s="41">
        <v>1</v>
      </c>
      <c r="G150" s="34">
        <v>655</v>
      </c>
      <c r="H150" s="81" t="s">
        <v>199</v>
      </c>
      <c r="I150" s="81" t="s">
        <v>201</v>
      </c>
      <c r="J150" s="79" t="s">
        <v>196</v>
      </c>
    </row>
    <row r="151" spans="1:10" ht="12.75" customHeight="1">
      <c r="A151" s="32" t="s">
        <v>81</v>
      </c>
      <c r="B151" s="32" t="s">
        <v>195</v>
      </c>
      <c r="C151" s="32" t="s">
        <v>155</v>
      </c>
      <c r="D151" s="32" t="s">
        <v>102</v>
      </c>
      <c r="E151" s="66">
        <v>173466</v>
      </c>
      <c r="F151" s="41">
        <v>1</v>
      </c>
      <c r="G151" s="34">
        <v>655</v>
      </c>
      <c r="H151" s="81" t="s">
        <v>199</v>
      </c>
      <c r="I151" s="81" t="s">
        <v>201</v>
      </c>
      <c r="J151" s="79" t="s">
        <v>196</v>
      </c>
    </row>
    <row r="152" spans="1:10" ht="12.75" customHeight="1">
      <c r="A152" s="32" t="s">
        <v>81</v>
      </c>
      <c r="B152" s="32" t="s">
        <v>195</v>
      </c>
      <c r="C152" s="32" t="s">
        <v>156</v>
      </c>
      <c r="D152" s="32" t="s">
        <v>102</v>
      </c>
      <c r="E152" s="65"/>
      <c r="F152" s="41">
        <v>1</v>
      </c>
      <c r="G152" s="34">
        <v>655</v>
      </c>
      <c r="H152" s="81" t="s">
        <v>199</v>
      </c>
      <c r="I152" s="81" t="s">
        <v>201</v>
      </c>
      <c r="J152" s="79" t="s">
        <v>196</v>
      </c>
    </row>
    <row r="153" spans="1:10" ht="12.75" customHeight="1">
      <c r="A153" s="32" t="s">
        <v>81</v>
      </c>
      <c r="B153" s="32" t="s">
        <v>195</v>
      </c>
      <c r="C153" s="32" t="s">
        <v>157</v>
      </c>
      <c r="D153" s="32" t="s">
        <v>102</v>
      </c>
      <c r="E153" s="65"/>
      <c r="F153" s="41">
        <v>1</v>
      </c>
      <c r="G153" s="34">
        <v>655</v>
      </c>
      <c r="H153" s="81" t="s">
        <v>199</v>
      </c>
      <c r="I153" s="81" t="s">
        <v>201</v>
      </c>
      <c r="J153" s="79" t="s">
        <v>196</v>
      </c>
    </row>
    <row r="154" spans="1:10" ht="12.75" customHeight="1">
      <c r="A154" s="32" t="s">
        <v>81</v>
      </c>
      <c r="B154" s="32" t="s">
        <v>195</v>
      </c>
      <c r="C154" s="32" t="s">
        <v>158</v>
      </c>
      <c r="D154" s="32" t="s">
        <v>102</v>
      </c>
      <c r="E154" s="65"/>
      <c r="F154" s="41">
        <v>1</v>
      </c>
      <c r="G154" s="34">
        <v>655</v>
      </c>
      <c r="H154" s="81" t="s">
        <v>199</v>
      </c>
      <c r="I154" s="81" t="s">
        <v>201</v>
      </c>
      <c r="J154" s="79" t="s">
        <v>196</v>
      </c>
    </row>
    <row r="155" spans="1:10" ht="12.75" customHeight="1">
      <c r="A155" s="32" t="s">
        <v>81</v>
      </c>
      <c r="B155" s="32" t="s">
        <v>195</v>
      </c>
      <c r="C155" s="32" t="s">
        <v>159</v>
      </c>
      <c r="D155" s="32" t="s">
        <v>102</v>
      </c>
      <c r="E155" s="66">
        <v>173226</v>
      </c>
      <c r="F155" s="41">
        <v>1</v>
      </c>
      <c r="G155" s="34">
        <v>655</v>
      </c>
      <c r="H155" s="81" t="s">
        <v>199</v>
      </c>
      <c r="I155" s="81" t="s">
        <v>201</v>
      </c>
      <c r="J155" s="79" t="s">
        <v>196</v>
      </c>
    </row>
    <row r="156" spans="1:10" ht="12.75" customHeight="1">
      <c r="A156" s="32" t="s">
        <v>81</v>
      </c>
      <c r="B156" s="32" t="s">
        <v>195</v>
      </c>
      <c r="C156" s="32" t="s">
        <v>160</v>
      </c>
      <c r="D156" s="32" t="s">
        <v>102</v>
      </c>
      <c r="E156" s="65"/>
      <c r="F156" s="41">
        <v>1</v>
      </c>
      <c r="G156" s="34">
        <v>655</v>
      </c>
      <c r="H156" s="81" t="s">
        <v>199</v>
      </c>
      <c r="I156" s="81" t="s">
        <v>201</v>
      </c>
      <c r="J156" s="79" t="s">
        <v>196</v>
      </c>
    </row>
    <row r="157" spans="1:10" ht="12.75" customHeight="1">
      <c r="A157" s="32" t="s">
        <v>81</v>
      </c>
      <c r="B157" s="32" t="s">
        <v>195</v>
      </c>
      <c r="C157" s="32" t="s">
        <v>161</v>
      </c>
      <c r="D157" s="42" t="s">
        <v>162</v>
      </c>
      <c r="E157" s="65"/>
      <c r="F157" s="41">
        <v>1</v>
      </c>
      <c r="G157" s="34">
        <v>655</v>
      </c>
      <c r="H157" s="81" t="s">
        <v>199</v>
      </c>
      <c r="I157" s="81" t="s">
        <v>201</v>
      </c>
      <c r="J157" s="79" t="s">
        <v>196</v>
      </c>
    </row>
    <row r="158" spans="1:7" ht="13.5" thickBot="1">
      <c r="A158" s="43"/>
      <c r="B158" s="43"/>
      <c r="C158" s="40"/>
      <c r="D158" s="40"/>
      <c r="E158" s="65"/>
      <c r="F158" s="36">
        <f>SUM(F135:F157)</f>
        <v>23</v>
      </c>
      <c r="G158" s="44">
        <f>SUM(G135:G157)</f>
        <v>15065</v>
      </c>
    </row>
    <row r="159" spans="1:7" ht="14.25" thickBot="1" thickTop="1">
      <c r="A159" s="43"/>
      <c r="B159" s="43"/>
      <c r="C159" s="40"/>
      <c r="D159" s="40"/>
      <c r="E159" s="65"/>
      <c r="F159" s="41"/>
      <c r="G159" s="40"/>
    </row>
    <row r="160" spans="1:9" ht="13.5" thickBot="1">
      <c r="A160" s="43" t="s">
        <v>171</v>
      </c>
      <c r="B160" s="43"/>
      <c r="C160" s="40"/>
      <c r="D160" s="40"/>
      <c r="E160" s="48" t="s">
        <v>175</v>
      </c>
      <c r="F160" s="50"/>
      <c r="G160" s="34">
        <v>0</v>
      </c>
      <c r="I160" s="51"/>
    </row>
    <row r="161" spans="1:9" ht="13.5" thickBot="1">
      <c r="A161" s="69" t="s">
        <v>179</v>
      </c>
      <c r="B161" s="69"/>
      <c r="C161" s="40"/>
      <c r="D161" s="40"/>
      <c r="E161" s="48" t="s">
        <v>175</v>
      </c>
      <c r="F161" s="50"/>
      <c r="G161" s="34">
        <v>110</v>
      </c>
      <c r="I161" s="51"/>
    </row>
    <row r="162" spans="1:9" ht="13.5" thickBot="1">
      <c r="A162" s="69" t="s">
        <v>180</v>
      </c>
      <c r="B162" s="69"/>
      <c r="C162" s="40"/>
      <c r="D162" s="40"/>
      <c r="E162" s="48" t="s">
        <v>175</v>
      </c>
      <c r="F162" s="50"/>
      <c r="G162" s="34">
        <v>100</v>
      </c>
      <c r="I162" s="51"/>
    </row>
    <row r="163" spans="1:7" ht="12.75">
      <c r="A163" s="14"/>
      <c r="B163" s="14"/>
      <c r="G163" s="70"/>
    </row>
    <row r="164" spans="1:2" ht="12.75">
      <c r="A164" s="14"/>
      <c r="B164" s="14"/>
    </row>
    <row r="165" spans="1:2" ht="12.75">
      <c r="A165" s="14"/>
      <c r="B165" s="14"/>
    </row>
    <row r="166" spans="1:2" ht="12.75">
      <c r="A166" s="14"/>
      <c r="B166" s="14"/>
    </row>
    <row r="167" spans="1:2" ht="12.75">
      <c r="A167" s="14"/>
      <c r="B167" s="14"/>
    </row>
  </sheetData>
  <sheetProtection/>
  <mergeCells count="1">
    <mergeCell ref="A2:G2"/>
  </mergeCells>
  <hyperlinks>
    <hyperlink ref="K135" r:id="rId1" display="http://www.ebay.com/itm/iDirect-Evolution-X3-Satellite-modem-router-with-power-supply-/322132903486?hash=item4b009e063e:g:uGAAAOSwJMhXDp-l"/>
  </hyperlinks>
  <printOptions/>
  <pageMargins left="1" right="1" top="0.5" bottom="0.5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</dc:creator>
  <cp:keywords/>
  <dc:description/>
  <cp:lastModifiedBy>Katie</cp:lastModifiedBy>
  <dcterms:created xsi:type="dcterms:W3CDTF">2016-06-01T16:41:35Z</dcterms:created>
  <dcterms:modified xsi:type="dcterms:W3CDTF">2016-07-07T15:46:27Z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